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<sst xmlns="http://schemas.openxmlformats.org/spreadsheetml/2006/main" count="76" uniqueCount="30">
  <si>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</si>
  <si>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</si>
  <si>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</si>
  <si>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</si>
  <si>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</si>
  <si>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</si>
  <si>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</si>
  <si>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</si>
  <si>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</si>
  <si>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</si>
  <si>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</si>
  <si>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</si>
  <si>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Valor</t>
  </si>
  <si>
    <t>(R$)</t>
  </si>
  <si>
    <t>Media Regional</t>
  </si>
  <si>
    <t>Qtda</t>
  </si>
  <si>
    <t>Adquirida</t>
  </si>
  <si>
    <t>Media Total</t>
  </si>
  <si>
    <t>ESTADO/ORIGEM</t>
  </si>
  <si>
    <t>UF</t>
  </si>
  <si>
    <t>(CONT)</t>
  </si>
  <si>
    <t>MT/I</t>
  </si>
  <si>
    <t>MT/II</t>
  </si>
  <si>
    <t>EDITAL PARA OFERTA DE CONTRATO PRIVADO DE OPÇÃO DE VENDA DE SOJA EM GRÃOS Nº  011/07 - 13/06/2007</t>
  </si>
  <si>
    <t>BCMMT</t>
  </si>
  <si>
    <t>BBO</t>
  </si>
  <si>
    <t>BBM MS</t>
  </si>
  <si>
    <t>RETIRADO</t>
  </si>
  <si>
    <t>BBM UB</t>
  </si>
  <si>
    <t>BBM PR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</si>
</sst>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2" fontId="1" fillId="2" borderId="4" xfId="2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NumberFormat="1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1"/>
  <sheetViews>
    <sheetView tabSelected="1" workbookViewId="0" topLeftCell="A1">
      <selection activeCell="E5" sqref="E5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14.7109375" style="0" customWidth="1"/>
    <col min="4" max="5" width="11.71093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" customHeight="1"/>
    <row r="2" spans="1:10" ht="36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15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12</v>
      </c>
    </row>
    <row r="5" spans="1:10" ht="13.5">
      <c r="A5" s="8" t="s">
        <v>0</v>
      </c>
      <c r="B5" s="8" t="s">
        <v>18</v>
      </c>
      <c r="C5" s="27" t="s">
        <v>9</v>
      </c>
      <c r="D5" s="27" t="s">
        <v>16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20</v>
      </c>
      <c r="D6" s="4" t="s">
        <v>20</v>
      </c>
      <c r="E6" s="4" t="s">
        <v>20</v>
      </c>
      <c r="F6" s="4" t="s">
        <v>11</v>
      </c>
      <c r="G6" s="4" t="s">
        <v>13</v>
      </c>
      <c r="H6" s="4" t="s">
        <v>13</v>
      </c>
      <c r="I6" s="4" t="s">
        <v>11</v>
      </c>
      <c r="J6" s="4" t="s">
        <v>13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21</v>
      </c>
      <c r="C10" s="6">
        <v>14</v>
      </c>
      <c r="D10" s="6"/>
      <c r="E10" s="6">
        <f>SUM(D11)</f>
        <v>14</v>
      </c>
      <c r="F10" s="26">
        <f>(E10*100)/C10</f>
        <v>100</v>
      </c>
      <c r="G10" s="19">
        <v>20.25</v>
      </c>
      <c r="H10" s="19">
        <v>20.25</v>
      </c>
      <c r="I10" s="7">
        <f>(H10*100)/G10-100</f>
        <v>0</v>
      </c>
      <c r="J10" s="7">
        <f>FLOOR(H10,0.00001)*E10</f>
        <v>283.5</v>
      </c>
    </row>
    <row r="11" spans="1:10" ht="13.5">
      <c r="A11" s="5"/>
      <c r="B11" s="11"/>
      <c r="C11" s="11" t="s">
        <v>24</v>
      </c>
      <c r="D11" s="6">
        <v>14</v>
      </c>
      <c r="E11" s="6"/>
      <c r="F11" s="12"/>
      <c r="G11" s="12"/>
      <c r="H11" s="12"/>
      <c r="I11" s="7"/>
      <c r="J11" s="7"/>
    </row>
    <row r="12" spans="1:10" ht="13.5">
      <c r="A12" s="5">
        <v>2</v>
      </c>
      <c r="B12" s="11" t="s">
        <v>21</v>
      </c>
      <c r="C12" s="6">
        <v>20</v>
      </c>
      <c r="D12" s="18"/>
      <c r="E12" s="6">
        <f>SUM(D13)</f>
        <v>20</v>
      </c>
      <c r="F12" s="26">
        <f>(E12*100)/C12</f>
        <v>100</v>
      </c>
      <c r="G12" s="19">
        <v>20.25</v>
      </c>
      <c r="H12" s="19">
        <v>20.25</v>
      </c>
      <c r="I12" s="7">
        <f>(H12*100)/G12-100</f>
        <v>0</v>
      </c>
      <c r="J12" s="7">
        <f>FLOOR(H12,0.00001)*E12</f>
        <v>405</v>
      </c>
    </row>
    <row r="13" spans="1:10" ht="13.5">
      <c r="A13" s="5"/>
      <c r="B13" s="11"/>
      <c r="C13" s="11" t="s">
        <v>24</v>
      </c>
      <c r="D13" s="6">
        <v>20</v>
      </c>
      <c r="E13" s="6"/>
      <c r="F13" s="12"/>
      <c r="G13" s="12"/>
      <c r="H13" s="12"/>
      <c r="I13" s="7"/>
      <c r="J13" s="7"/>
    </row>
    <row r="14" spans="1:10" ht="13.5">
      <c r="A14" s="5">
        <v>3</v>
      </c>
      <c r="B14" s="11" t="s">
        <v>21</v>
      </c>
      <c r="C14" s="6">
        <v>19</v>
      </c>
      <c r="D14" s="18"/>
      <c r="E14" s="6">
        <f>SUM(D15)</f>
        <v>19</v>
      </c>
      <c r="F14" s="26">
        <f>(E14*100)/C14</f>
        <v>100</v>
      </c>
      <c r="G14" s="19">
        <v>20.25</v>
      </c>
      <c r="H14" s="19">
        <v>20.25</v>
      </c>
      <c r="I14" s="7">
        <f>(H14*100)/G14-100</f>
        <v>0</v>
      </c>
      <c r="J14" s="7">
        <f>FLOOR(H14,0.00001)*E14</f>
        <v>384.75</v>
      </c>
    </row>
    <row r="15" spans="1:10" ht="13.5">
      <c r="A15" s="5"/>
      <c r="B15" s="11"/>
      <c r="C15" s="11" t="s">
        <v>24</v>
      </c>
      <c r="D15" s="6">
        <v>19</v>
      </c>
      <c r="E15" s="6"/>
      <c r="F15" s="12"/>
      <c r="G15" s="12"/>
      <c r="H15" s="12"/>
      <c r="I15" s="7"/>
      <c r="J15" s="7"/>
    </row>
    <row r="16" spans="1:10" ht="13.5">
      <c r="A16" s="5">
        <v>4</v>
      </c>
      <c r="B16" s="11" t="s">
        <v>21</v>
      </c>
      <c r="C16" s="6">
        <v>100</v>
      </c>
      <c r="D16" s="18"/>
      <c r="E16" s="6">
        <f>SUM(D17)</f>
        <v>60</v>
      </c>
      <c r="F16" s="26">
        <f>(E16*100)/C16</f>
        <v>60</v>
      </c>
      <c r="G16" s="19">
        <v>20.25</v>
      </c>
      <c r="H16" s="19">
        <v>20.25</v>
      </c>
      <c r="I16" s="7">
        <f>(H16*100)/G16-100</f>
        <v>0</v>
      </c>
      <c r="J16" s="7">
        <f>FLOOR(H16,0.00001)*E16</f>
        <v>1215</v>
      </c>
    </row>
    <row r="17" spans="1:10" ht="13.5">
      <c r="A17" s="5"/>
      <c r="B17" s="11"/>
      <c r="C17" s="11" t="s">
        <v>25</v>
      </c>
      <c r="D17" s="18">
        <v>60</v>
      </c>
      <c r="E17" s="6"/>
      <c r="F17" s="12"/>
      <c r="G17" s="12"/>
      <c r="H17" s="12"/>
      <c r="I17" s="7"/>
      <c r="J17" s="7"/>
    </row>
    <row r="18" spans="1:10" ht="13.5">
      <c r="A18" s="5">
        <v>5</v>
      </c>
      <c r="B18" s="11" t="s">
        <v>21</v>
      </c>
      <c r="C18" s="6">
        <v>100</v>
      </c>
      <c r="D18" s="18"/>
      <c r="E18" s="6">
        <f>SUM(D19)</f>
        <v>60</v>
      </c>
      <c r="F18" s="26">
        <f>(E18*100)/C18</f>
        <v>60</v>
      </c>
      <c r="G18" s="19">
        <v>20.25</v>
      </c>
      <c r="H18" s="19">
        <v>20.25</v>
      </c>
      <c r="I18" s="7">
        <f>(H18*100)/G18-100</f>
        <v>0</v>
      </c>
      <c r="J18" s="7">
        <f>FLOOR(H18,0.00001)*E18</f>
        <v>1215</v>
      </c>
    </row>
    <row r="19" spans="1:10" ht="13.5">
      <c r="A19" s="5"/>
      <c r="B19" s="11"/>
      <c r="C19" s="11" t="s">
        <v>25</v>
      </c>
      <c r="D19" s="18">
        <v>60</v>
      </c>
      <c r="E19" s="6"/>
      <c r="F19" s="12"/>
      <c r="G19" s="12"/>
      <c r="H19" s="12"/>
      <c r="I19" s="7"/>
      <c r="J19" s="7"/>
    </row>
    <row r="20" spans="1:10" ht="13.5">
      <c r="A20" s="5">
        <v>6</v>
      </c>
      <c r="B20" s="11" t="s">
        <v>21</v>
      </c>
      <c r="C20" s="6">
        <v>100</v>
      </c>
      <c r="D20" s="18"/>
      <c r="E20" s="6">
        <f>SUM(D21)</f>
        <v>65</v>
      </c>
      <c r="F20" s="26">
        <f>(E20*100)/C20</f>
        <v>65</v>
      </c>
      <c r="G20" s="19">
        <v>20.25</v>
      </c>
      <c r="H20" s="19">
        <v>20.25</v>
      </c>
      <c r="I20" s="7">
        <f>(H20*100)/G20-100</f>
        <v>0</v>
      </c>
      <c r="J20" s="7">
        <f>FLOOR(H20,0.00001)*E20</f>
        <v>1316.25</v>
      </c>
    </row>
    <row r="21" spans="1:10" ht="13.5">
      <c r="A21" s="5"/>
      <c r="B21" s="11"/>
      <c r="C21" s="11" t="s">
        <v>25</v>
      </c>
      <c r="D21" s="18">
        <v>65</v>
      </c>
      <c r="E21" s="6"/>
      <c r="F21" s="12"/>
      <c r="G21" s="12"/>
      <c r="H21" s="12"/>
      <c r="I21" s="7"/>
      <c r="J21" s="7"/>
    </row>
    <row r="22" spans="1:10" ht="13.5">
      <c r="A22" s="5">
        <v>7</v>
      </c>
      <c r="B22" s="11" t="s">
        <v>21</v>
      </c>
      <c r="C22" s="6">
        <v>100</v>
      </c>
      <c r="D22" s="18"/>
      <c r="E22" s="6">
        <f>SUM(D23)</f>
        <v>65</v>
      </c>
      <c r="F22" s="26">
        <f>(E22*100)/C22</f>
        <v>65</v>
      </c>
      <c r="G22" s="19">
        <v>20.25</v>
      </c>
      <c r="H22" s="19">
        <v>20.25</v>
      </c>
      <c r="I22" s="7">
        <f>(H22*100)/G22-100</f>
        <v>0</v>
      </c>
      <c r="J22" s="7">
        <f>FLOOR(H22,0.00001)*E22</f>
        <v>1316.25</v>
      </c>
    </row>
    <row r="23" spans="1:10" ht="13.5">
      <c r="A23" s="5"/>
      <c r="B23" s="11"/>
      <c r="C23" s="11" t="s">
        <v>25</v>
      </c>
      <c r="D23" s="18">
        <v>65</v>
      </c>
      <c r="E23" s="6"/>
      <c r="F23" s="12"/>
      <c r="G23" s="12"/>
      <c r="H23" s="12"/>
      <c r="I23" s="7"/>
      <c r="J23" s="7"/>
    </row>
    <row r="24" spans="1:10" ht="13.5">
      <c r="A24" s="5">
        <v>8</v>
      </c>
      <c r="B24" s="11" t="s">
        <v>21</v>
      </c>
      <c r="C24" s="6">
        <v>100</v>
      </c>
      <c r="D24" s="18"/>
      <c r="E24" s="6">
        <f>SUM(D25)</f>
        <v>25</v>
      </c>
      <c r="F24" s="26">
        <f>(E24*100)/C24</f>
        <v>25</v>
      </c>
      <c r="G24" s="19">
        <v>20.25</v>
      </c>
      <c r="H24" s="19">
        <v>20.25</v>
      </c>
      <c r="I24" s="7">
        <f>(H24*100)/G24-100</f>
        <v>0</v>
      </c>
      <c r="J24" s="7">
        <f>FLOOR(H24,0.00001)*E24</f>
        <v>506.25</v>
      </c>
    </row>
    <row r="25" spans="1:10" ht="13.5">
      <c r="A25" s="5"/>
      <c r="B25" s="11"/>
      <c r="C25" s="11" t="s">
        <v>25</v>
      </c>
      <c r="D25" s="18">
        <v>25</v>
      </c>
      <c r="E25" s="6"/>
      <c r="F25" s="12"/>
      <c r="G25" s="12"/>
      <c r="H25" s="12"/>
      <c r="I25" s="7"/>
      <c r="J25" s="7"/>
    </row>
    <row r="26" spans="1:10" ht="13.5">
      <c r="A26" s="5">
        <v>9</v>
      </c>
      <c r="B26" s="11" t="s">
        <v>21</v>
      </c>
      <c r="C26" s="6">
        <v>100</v>
      </c>
      <c r="D26" s="18"/>
      <c r="E26" s="6">
        <f>SUM(D27)</f>
        <v>25</v>
      </c>
      <c r="F26" s="26">
        <f>(E26*100)/C26</f>
        <v>25</v>
      </c>
      <c r="G26" s="19">
        <v>20.25</v>
      </c>
      <c r="H26" s="19">
        <v>20.25</v>
      </c>
      <c r="I26" s="7">
        <f>(H26*100)/G26-100</f>
        <v>0</v>
      </c>
      <c r="J26" s="7">
        <f>FLOOR(H26,0.00001)*E26</f>
        <v>506.25</v>
      </c>
    </row>
    <row r="27" spans="1:10" ht="13.5">
      <c r="A27" s="5"/>
      <c r="B27" s="11"/>
      <c r="C27" s="11" t="s">
        <v>25</v>
      </c>
      <c r="D27" s="18">
        <v>25</v>
      </c>
      <c r="E27" s="6"/>
      <c r="F27" s="12"/>
      <c r="G27" s="12"/>
      <c r="H27" s="12"/>
      <c r="I27" s="7"/>
      <c r="J27" s="7"/>
    </row>
    <row r="28" spans="1:10" ht="13.5">
      <c r="A28" s="5">
        <v>10</v>
      </c>
      <c r="B28" s="11" t="s">
        <v>21</v>
      </c>
      <c r="C28" s="6">
        <v>100</v>
      </c>
      <c r="D28" s="18"/>
      <c r="E28" s="6">
        <f>SUM(D29)</f>
        <v>25</v>
      </c>
      <c r="F28" s="26">
        <f>(E28*100)/C28</f>
        <v>25</v>
      </c>
      <c r="G28" s="19">
        <v>20.25</v>
      </c>
      <c r="H28" s="19">
        <v>20.25</v>
      </c>
      <c r="I28" s="7">
        <f>(H28*100)/G28-100</f>
        <v>0</v>
      </c>
      <c r="J28" s="7">
        <f>FLOOR(H28,0.00001)*E28</f>
        <v>506.25</v>
      </c>
    </row>
    <row r="29" spans="1:10" ht="13.5">
      <c r="A29" s="5"/>
      <c r="B29" s="11"/>
      <c r="C29" s="11" t="s">
        <v>25</v>
      </c>
      <c r="D29" s="18">
        <v>25</v>
      </c>
      <c r="E29" s="6"/>
      <c r="F29" s="12"/>
      <c r="G29" s="12"/>
      <c r="H29" s="12"/>
      <c r="I29" s="7"/>
      <c r="J29" s="7"/>
    </row>
    <row r="30" spans="1:10" ht="13.5">
      <c r="A30" s="5">
        <v>11</v>
      </c>
      <c r="B30" s="11" t="s">
        <v>21</v>
      </c>
      <c r="C30" s="6">
        <v>100</v>
      </c>
      <c r="D30" s="18"/>
      <c r="E30" s="6">
        <f>SUM(D31)</f>
        <v>25</v>
      </c>
      <c r="F30" s="26">
        <f>(E30*100)/C30</f>
        <v>25</v>
      </c>
      <c r="G30" s="19">
        <v>20.25</v>
      </c>
      <c r="H30" s="19">
        <v>20.25</v>
      </c>
      <c r="I30" s="7">
        <f>(H30*100)/G30-100</f>
        <v>0</v>
      </c>
      <c r="J30" s="7">
        <f>FLOOR(H30,0.00001)*E30</f>
        <v>506.25</v>
      </c>
    </row>
    <row r="31" spans="1:10" ht="13.5">
      <c r="A31" s="5"/>
      <c r="B31" s="11"/>
      <c r="C31" s="11" t="s">
        <v>25</v>
      </c>
      <c r="D31" s="18">
        <v>25</v>
      </c>
      <c r="E31" s="6"/>
      <c r="F31" s="12"/>
      <c r="G31" s="12"/>
      <c r="H31" s="12"/>
      <c r="I31" s="7"/>
      <c r="J31" s="7"/>
    </row>
    <row r="32" spans="1:10" ht="13.5">
      <c r="A32" s="5">
        <v>12</v>
      </c>
      <c r="B32" s="11" t="s">
        <v>21</v>
      </c>
      <c r="C32" s="6">
        <v>100</v>
      </c>
      <c r="D32" s="18"/>
      <c r="E32" s="6">
        <f>SUM(D33)</f>
        <v>25</v>
      </c>
      <c r="F32" s="26">
        <f>(E32*100)/C32</f>
        <v>25</v>
      </c>
      <c r="G32" s="19">
        <v>20.25</v>
      </c>
      <c r="H32" s="19">
        <v>20.25</v>
      </c>
      <c r="I32" s="7">
        <f>(H32*100)/G32-100</f>
        <v>0</v>
      </c>
      <c r="J32" s="7">
        <f>FLOOR(H32,0.00001)*E32</f>
        <v>506.25</v>
      </c>
    </row>
    <row r="33" spans="1:10" ht="13.5">
      <c r="A33" s="5"/>
      <c r="B33" s="11"/>
      <c r="C33" s="11" t="s">
        <v>25</v>
      </c>
      <c r="D33" s="18">
        <v>25</v>
      </c>
      <c r="E33" s="6"/>
      <c r="F33" s="12"/>
      <c r="G33" s="12"/>
      <c r="H33" s="12"/>
      <c r="I33" s="7"/>
      <c r="J33" s="7"/>
    </row>
    <row r="34" spans="1:10" ht="13.5">
      <c r="A34" s="5">
        <v>13</v>
      </c>
      <c r="B34" s="11" t="s">
        <v>21</v>
      </c>
      <c r="C34" s="6">
        <v>100</v>
      </c>
      <c r="D34" s="18"/>
      <c r="E34" s="6">
        <f>SUM(D35)</f>
        <v>25</v>
      </c>
      <c r="F34" s="26">
        <f>(E34*100)/C34</f>
        <v>25</v>
      </c>
      <c r="G34" s="19">
        <v>20.25</v>
      </c>
      <c r="H34" s="19">
        <v>20.25</v>
      </c>
      <c r="I34" s="7">
        <f>(H34*100)/G34-100</f>
        <v>0</v>
      </c>
      <c r="J34" s="7">
        <f>FLOOR(H34,0.00001)*E34</f>
        <v>506.25</v>
      </c>
    </row>
    <row r="35" spans="1:10" ht="13.5">
      <c r="A35" s="5"/>
      <c r="B35" s="11"/>
      <c r="C35" s="11" t="s">
        <v>25</v>
      </c>
      <c r="D35" s="18">
        <v>25</v>
      </c>
      <c r="E35" s="6"/>
      <c r="F35" s="12"/>
      <c r="G35" s="12"/>
      <c r="H35" s="12"/>
      <c r="I35" s="7"/>
      <c r="J35" s="7"/>
    </row>
    <row r="36" spans="1:10" ht="13.5">
      <c r="A36" s="5">
        <v>14</v>
      </c>
      <c r="B36" s="11" t="s">
        <v>21</v>
      </c>
      <c r="C36" s="6">
        <v>60</v>
      </c>
      <c r="D36" s="18"/>
      <c r="E36" s="6">
        <f>SUM(D37)</f>
        <v>60</v>
      </c>
      <c r="F36" s="26">
        <f>(E36*100)/C36</f>
        <v>100</v>
      </c>
      <c r="G36" s="19">
        <v>20.25</v>
      </c>
      <c r="H36" s="19">
        <v>20.25</v>
      </c>
      <c r="I36" s="7">
        <f>(H36*100)/G36-100</f>
        <v>0</v>
      </c>
      <c r="J36" s="7">
        <f>FLOOR(H36,0.00001)*E36</f>
        <v>1215</v>
      </c>
    </row>
    <row r="37" spans="1:10" ht="13.5">
      <c r="A37" s="5"/>
      <c r="B37" s="11"/>
      <c r="C37" s="11" t="s">
        <v>26</v>
      </c>
      <c r="D37" s="6">
        <v>60</v>
      </c>
      <c r="E37" s="6"/>
      <c r="F37" s="12"/>
      <c r="G37" s="12"/>
      <c r="H37" s="12"/>
      <c r="I37" s="7"/>
      <c r="J37" s="7"/>
    </row>
    <row r="38" spans="1:10" ht="13.5">
      <c r="A38" s="5">
        <v>15</v>
      </c>
      <c r="B38" s="11" t="s">
        <v>21</v>
      </c>
      <c r="C38" s="6">
        <v>105</v>
      </c>
      <c r="D38" s="18"/>
      <c r="E38" s="6">
        <f>SUM(D39)</f>
        <v>105</v>
      </c>
      <c r="F38" s="26">
        <f>(E38*100)/C38</f>
        <v>100</v>
      </c>
      <c r="G38" s="19">
        <v>20.25</v>
      </c>
      <c r="H38" s="19">
        <v>20.25</v>
      </c>
      <c r="I38" s="7">
        <f>(H38*100)/G38-100</f>
        <v>0</v>
      </c>
      <c r="J38" s="7">
        <f>FLOOR(H38,0.00001)*E38</f>
        <v>2126.25</v>
      </c>
    </row>
    <row r="39" spans="1:10" ht="13.5">
      <c r="A39" s="5"/>
      <c r="B39" s="11"/>
      <c r="C39" s="11" t="s">
        <v>26</v>
      </c>
      <c r="D39" s="6">
        <v>105</v>
      </c>
      <c r="E39" s="6"/>
      <c r="F39" s="12"/>
      <c r="G39" s="12"/>
      <c r="H39" s="12"/>
      <c r="I39" s="7"/>
      <c r="J39" s="7"/>
    </row>
    <row r="40" spans="1:10" ht="13.5">
      <c r="A40" s="5">
        <v>16</v>
      </c>
      <c r="B40" s="11" t="s">
        <v>21</v>
      </c>
      <c r="C40" s="6">
        <v>300</v>
      </c>
      <c r="D40" s="18">
        <v>0</v>
      </c>
      <c r="E40" s="6">
        <f>SUM(D41)</f>
        <v>0</v>
      </c>
      <c r="F40" s="26">
        <f>(E40*100)/C40</f>
        <v>0</v>
      </c>
      <c r="G40" s="19">
        <v>20.25</v>
      </c>
      <c r="H40" s="18">
        <v>0</v>
      </c>
      <c r="I40" s="18">
        <v>0</v>
      </c>
      <c r="J40" s="7">
        <f>FLOOR(H40,0.00001)*E40</f>
        <v>0</v>
      </c>
    </row>
    <row r="41" spans="1:10" ht="13.5">
      <c r="A41" s="5"/>
      <c r="B41" s="11"/>
      <c r="C41" s="11" t="s">
        <v>27</v>
      </c>
      <c r="D41" s="18"/>
      <c r="E41" s="6"/>
      <c r="F41" s="12"/>
      <c r="G41" s="12"/>
      <c r="H41" s="12"/>
      <c r="I41" s="7"/>
      <c r="J41" s="7"/>
    </row>
    <row r="42" spans="1:10" ht="13.5">
      <c r="A42" s="5">
        <v>17</v>
      </c>
      <c r="B42" s="11" t="s">
        <v>21</v>
      </c>
      <c r="C42" s="6">
        <v>200</v>
      </c>
      <c r="D42" s="18"/>
      <c r="E42" s="6">
        <f>SUM(D43)</f>
        <v>31</v>
      </c>
      <c r="F42" s="26">
        <f>(E42*100)/C42</f>
        <v>15.5</v>
      </c>
      <c r="G42" s="19">
        <v>20.25</v>
      </c>
      <c r="H42" s="19">
        <v>20.25</v>
      </c>
      <c r="I42" s="7">
        <f>(H42*100)/G42-100</f>
        <v>0</v>
      </c>
      <c r="J42" s="7">
        <f>FLOOR(H42,0.00001)*E42</f>
        <v>627.75</v>
      </c>
    </row>
    <row r="43" spans="1:10" ht="13.5">
      <c r="A43" s="5"/>
      <c r="B43" s="11"/>
      <c r="C43" s="11" t="s">
        <v>28</v>
      </c>
      <c r="D43" s="18">
        <v>31</v>
      </c>
      <c r="E43" s="6"/>
      <c r="F43" s="12"/>
      <c r="G43" s="12"/>
      <c r="H43" s="12"/>
      <c r="I43" s="7"/>
      <c r="J43" s="7"/>
    </row>
    <row r="44" spans="1:10" ht="13.5">
      <c r="A44" s="5">
        <v>18</v>
      </c>
      <c r="B44" s="11" t="s">
        <v>21</v>
      </c>
      <c r="C44" s="6">
        <v>300</v>
      </c>
      <c r="D44" s="18"/>
      <c r="E44" s="6">
        <f>SUM(D45)</f>
        <v>25</v>
      </c>
      <c r="F44" s="26">
        <f>(E44*100)/C44</f>
        <v>8.333333333333334</v>
      </c>
      <c r="G44" s="19">
        <v>20.25</v>
      </c>
      <c r="H44" s="19">
        <v>20.25</v>
      </c>
      <c r="I44" s="7">
        <f>(H44*100)/G44-100</f>
        <v>0</v>
      </c>
      <c r="J44" s="7">
        <f>FLOOR(H44,0.00001)*E44</f>
        <v>506.25</v>
      </c>
    </row>
    <row r="45" spans="1:10" ht="13.5">
      <c r="A45" s="5"/>
      <c r="B45" s="11"/>
      <c r="C45" s="11" t="s">
        <v>28</v>
      </c>
      <c r="D45" s="6">
        <v>25</v>
      </c>
      <c r="E45" s="6"/>
      <c r="F45" s="12"/>
      <c r="G45" s="12"/>
      <c r="H45" s="12"/>
      <c r="I45" s="7"/>
      <c r="J45" s="7"/>
    </row>
    <row r="46" spans="1:10" ht="13.5">
      <c r="A46" s="5">
        <v>19</v>
      </c>
      <c r="B46" s="11" t="s">
        <v>22</v>
      </c>
      <c r="C46" s="6">
        <v>25</v>
      </c>
      <c r="D46" s="18"/>
      <c r="E46" s="6">
        <f>SUM(D47)</f>
        <v>25</v>
      </c>
      <c r="F46" s="26">
        <f>(E46*100)/C46</f>
        <v>100</v>
      </c>
      <c r="G46" s="19">
        <v>20.25</v>
      </c>
      <c r="H46" s="19">
        <v>20.25</v>
      </c>
      <c r="I46" s="7">
        <f>(H46*100)/G46-100</f>
        <v>0</v>
      </c>
      <c r="J46" s="7">
        <f>FLOOR(H46,0.00001)*E46</f>
        <v>506.25</v>
      </c>
    </row>
    <row r="47" spans="1:10" ht="13.5">
      <c r="A47" s="5"/>
      <c r="B47" s="11"/>
      <c r="C47" s="11" t="s">
        <v>26</v>
      </c>
      <c r="D47" s="6">
        <v>25</v>
      </c>
      <c r="E47" s="6"/>
      <c r="F47" s="12"/>
      <c r="G47" s="12"/>
      <c r="H47" s="12"/>
      <c r="I47" s="7"/>
      <c r="J47" s="7"/>
    </row>
    <row r="48" spans="1:10" ht="13.5">
      <c r="A48" s="5">
        <v>20</v>
      </c>
      <c r="B48" s="11" t="s">
        <v>22</v>
      </c>
      <c r="C48" s="6">
        <v>25</v>
      </c>
      <c r="D48" s="18"/>
      <c r="E48" s="6">
        <f>SUM(D49)</f>
        <v>25</v>
      </c>
      <c r="F48" s="26">
        <f>(E48*100)/C48</f>
        <v>100</v>
      </c>
      <c r="G48" s="19">
        <v>20.25</v>
      </c>
      <c r="H48" s="19">
        <v>20.25</v>
      </c>
      <c r="I48" s="7">
        <f>(H48*100)/G48-100</f>
        <v>0</v>
      </c>
      <c r="J48" s="7">
        <f>FLOOR(H48,0.00001)*E48</f>
        <v>506.25</v>
      </c>
    </row>
    <row r="49" spans="1:10" ht="13.5">
      <c r="A49" s="5"/>
      <c r="B49" s="11"/>
      <c r="C49" s="11" t="s">
        <v>26</v>
      </c>
      <c r="D49" s="6">
        <v>25</v>
      </c>
      <c r="E49" s="6"/>
      <c r="F49" s="12"/>
      <c r="G49" s="12"/>
      <c r="H49" s="12"/>
      <c r="I49" s="7"/>
      <c r="J49" s="7"/>
    </row>
    <row r="50" spans="1:10" ht="13.5">
      <c r="A50" s="5">
        <v>21</v>
      </c>
      <c r="B50" s="11" t="s">
        <v>22</v>
      </c>
      <c r="C50" s="6">
        <v>6</v>
      </c>
      <c r="D50" s="18"/>
      <c r="E50" s="6">
        <f>SUM(D51)</f>
        <v>6</v>
      </c>
      <c r="F50" s="26">
        <f>(E50*100)/C50</f>
        <v>100</v>
      </c>
      <c r="G50" s="19">
        <v>20.25</v>
      </c>
      <c r="H50" s="19">
        <v>20.25</v>
      </c>
      <c r="I50" s="7">
        <f>(H50*100)/G50-100</f>
        <v>0</v>
      </c>
      <c r="J50" s="7">
        <f>FLOOR(H50,0.00001)*E50</f>
        <v>121.5</v>
      </c>
    </row>
    <row r="51" spans="1:10" ht="13.5">
      <c r="A51" s="5"/>
      <c r="B51" s="11"/>
      <c r="C51" s="11" t="s">
        <v>26</v>
      </c>
      <c r="D51" s="6">
        <v>6</v>
      </c>
      <c r="E51" s="6"/>
      <c r="F51" s="12"/>
      <c r="G51" s="12"/>
      <c r="H51" s="12"/>
      <c r="I51" s="7"/>
      <c r="J51" s="7"/>
    </row>
    <row r="52" spans="1:10" ht="13.5">
      <c r="A52" s="5">
        <v>22</v>
      </c>
      <c r="B52" s="11" t="s">
        <v>22</v>
      </c>
      <c r="C52" s="6">
        <v>11</v>
      </c>
      <c r="D52" s="18"/>
      <c r="E52" s="6">
        <f>SUM(D53)</f>
        <v>11</v>
      </c>
      <c r="F52" s="26">
        <f>(E52*100)/C52</f>
        <v>100</v>
      </c>
      <c r="G52" s="19">
        <v>20.25</v>
      </c>
      <c r="H52" s="19">
        <v>20.25</v>
      </c>
      <c r="I52" s="7">
        <f>(H52*100)/G52-100</f>
        <v>0</v>
      </c>
      <c r="J52" s="7">
        <f>FLOOR(H52,0.00001)*E52</f>
        <v>222.75</v>
      </c>
    </row>
    <row r="53" spans="1:10" ht="13.5">
      <c r="A53" s="5"/>
      <c r="B53" s="11"/>
      <c r="C53" s="11" t="s">
        <v>26</v>
      </c>
      <c r="D53" s="6">
        <v>11</v>
      </c>
      <c r="E53" s="6"/>
      <c r="F53" s="12"/>
      <c r="G53" s="12"/>
      <c r="H53" s="12"/>
      <c r="I53" s="7"/>
      <c r="J53" s="7"/>
    </row>
    <row r="54" spans="1:10" ht="13.5">
      <c r="A54" s="5">
        <v>23</v>
      </c>
      <c r="B54" s="11" t="s">
        <v>22</v>
      </c>
      <c r="C54" s="6">
        <v>16</v>
      </c>
      <c r="D54" s="18"/>
      <c r="E54" s="6">
        <f>SUM(D55)</f>
        <v>16</v>
      </c>
      <c r="F54" s="26">
        <f>(E54*100)/C54</f>
        <v>100</v>
      </c>
      <c r="G54" s="19">
        <v>20.25</v>
      </c>
      <c r="H54" s="19">
        <v>20.25</v>
      </c>
      <c r="I54" s="7">
        <f>(H54*100)/G54-100</f>
        <v>0</v>
      </c>
      <c r="J54" s="7">
        <f>FLOOR(H54,0.00001)*E54</f>
        <v>324</v>
      </c>
    </row>
    <row r="55" spans="1:10" ht="13.5">
      <c r="A55" s="5"/>
      <c r="B55" s="11"/>
      <c r="C55" s="11" t="s">
        <v>29</v>
      </c>
      <c r="D55" s="6">
        <v>16</v>
      </c>
      <c r="E55" s="6"/>
      <c r="F55" s="12"/>
      <c r="G55" s="12"/>
      <c r="H55" s="12"/>
      <c r="I55" s="7"/>
      <c r="J55" s="7"/>
    </row>
    <row r="56" spans="1:10" ht="13.5">
      <c r="A56" s="5"/>
      <c r="B56" s="11"/>
      <c r="C56" s="6"/>
      <c r="D56" s="18"/>
      <c r="E56" s="6"/>
      <c r="F56" s="12"/>
      <c r="G56" s="12"/>
      <c r="H56" s="12"/>
      <c r="I56" s="7"/>
      <c r="J56" s="7"/>
    </row>
    <row r="57" spans="1:10" ht="13.5">
      <c r="A57" s="15"/>
      <c r="B57" s="14" t="s">
        <v>14</v>
      </c>
      <c r="C57" s="17">
        <f>SUM(C10:C56)</f>
        <v>2101</v>
      </c>
      <c r="D57" s="17">
        <f>SUM(D10:D56)</f>
        <v>757</v>
      </c>
      <c r="E57" s="17">
        <f>SUM(E10:E56)</f>
        <v>757</v>
      </c>
      <c r="F57" s="20">
        <f>(E57*100)/C57</f>
        <v>36.03046168491195</v>
      </c>
      <c r="G57" s="16"/>
      <c r="H57" s="16"/>
      <c r="I57" s="16"/>
      <c r="J57" s="21">
        <f>SUM(J9:J56)</f>
        <v>15329.25</v>
      </c>
    </row>
    <row r="58" ht="12.75">
      <c r="C58" s="13"/>
    </row>
    <row r="59" spans="1:10" ht="13.5">
      <c r="A59" s="15"/>
      <c r="B59" s="14" t="s">
        <v>17</v>
      </c>
      <c r="C59" s="17">
        <f>SUM(C57)</f>
        <v>2101</v>
      </c>
      <c r="D59" s="17">
        <f>SUM(D57)</f>
        <v>757</v>
      </c>
      <c r="E59" s="17">
        <f>SUM(E57)</f>
        <v>757</v>
      </c>
      <c r="F59" s="20">
        <f>(E59*100)/C59</f>
        <v>36.03046168491195</v>
      </c>
      <c r="G59" s="16"/>
      <c r="H59" s="16"/>
      <c r="I59" s="16"/>
      <c r="J59" s="21">
        <f>SUM(J57)</f>
        <v>15329.25</v>
      </c>
    </row>
    <row r="60" spans="2:3" ht="13.5">
      <c r="B60" s="5"/>
      <c r="C60" s="13"/>
    </row>
    <row r="61" spans="2:3" ht="13.5">
      <c r="B61" s="5"/>
      <c r="C61" s="13"/>
    </row>
    <row r="62" spans="2:3" ht="13.5">
      <c r="B62" s="5"/>
      <c r="C62" s="13"/>
    </row>
    <row r="63" spans="2:5" ht="13.5">
      <c r="B63" s="5"/>
      <c r="C63" s="13"/>
      <c r="E63" t="s">
        <v>8</v>
      </c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2007-06-13T12:52:42Z</dcterms:modified>
  <cp:category/>
  <cp:version/>
  <cp:contentType/>
  <cp:contentStatus/>
</cp:coreProperties>
</file>