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1 MILHO VENDA 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<sst xmlns="http://schemas.openxmlformats.org/spreadsheetml/2006/main" count="37" uniqueCount="27">
  <si>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</si>
  <si>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</si>
  <si>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</si>
  <si>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</si>
  <si>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</si>
  <si>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</si>
  <si>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</si>
  <si>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</si>
  <si>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</si>
  <si>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</si>
  <si>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</si>
  <si>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</si>
  <si>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</si>
  <si>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</si>
  <si>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</si>
  <si>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</si>
  <si>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</si>
  <si>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</si>
  <si>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</si>
  <si>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</si>
  <si>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</si>
  <si>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Vera</t>
  </si>
  <si>
    <t>MG</t>
  </si>
  <si>
    <t>Uberlândia</t>
  </si>
  <si>
    <t xml:space="preserve">        AVISO DE VENDA DE MILHO EM GRÃOS – Nº 311/11 - 04/08/2011</t>
  </si>
  <si>
    <t>BNM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</si>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</sst>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8">
      <selection activeCell="G10" sqref="G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23</v>
      </c>
      <c r="C10" s="27">
        <v>4654640</v>
      </c>
      <c r="D10" s="30">
        <f>SUM(D11:D12)</f>
        <v>4596000</v>
      </c>
      <c r="E10" s="26">
        <f>(D10*100)/C10</f>
        <v>98.74018184005638</v>
      </c>
      <c r="F10" s="24">
        <v>0.41</v>
      </c>
      <c r="G10" s="24">
        <v>0.41</v>
      </c>
      <c r="H10" s="22">
        <f>(G10*100)/F10-100</f>
        <v>0</v>
      </c>
      <c r="I10" s="6">
        <f>FLOOR(G10,0.00001)*D10</f>
        <v>1884360.0000000002</v>
      </c>
    </row>
    <row r="11" spans="1:9" ht="13.5">
      <c r="A11" s="5"/>
      <c r="B11" s="19"/>
      <c r="C11" s="29" t="s">
        <v>25</v>
      </c>
      <c r="D11" s="27">
        <v>4300000</v>
      </c>
      <c r="E11" s="26"/>
      <c r="F11" s="24"/>
      <c r="G11" s="22"/>
      <c r="H11" s="22"/>
      <c r="I11" s="6"/>
    </row>
    <row r="12" spans="1:9" ht="13.5">
      <c r="A12" s="5"/>
      <c r="B12" s="19"/>
      <c r="C12" s="29" t="s">
        <v>26</v>
      </c>
      <c r="D12" s="27">
        <v>296000</v>
      </c>
      <c r="E12" s="26"/>
      <c r="F12" s="24"/>
      <c r="G12" s="22"/>
      <c r="H12" s="22"/>
      <c r="I12" s="6"/>
    </row>
    <row r="13" spans="1:9" ht="13.5">
      <c r="A13" s="5"/>
      <c r="B13" s="19"/>
      <c r="C13" s="29"/>
      <c r="D13" s="27"/>
      <c r="E13" s="26"/>
      <c r="F13" s="24"/>
      <c r="G13" s="22"/>
      <c r="H13" s="22"/>
      <c r="I13" s="6"/>
    </row>
    <row r="14" spans="1:9" ht="13.5">
      <c r="A14" s="10"/>
      <c r="B14" s="13" t="s">
        <v>14</v>
      </c>
      <c r="C14" s="28">
        <f>SUM(C10:C13)</f>
        <v>4654640</v>
      </c>
      <c r="D14" s="31">
        <f>SUM(D10)</f>
        <v>4596000</v>
      </c>
      <c r="E14" s="20">
        <f>(D14*100)/C14</f>
        <v>98.74018184005638</v>
      </c>
      <c r="F14" s="16"/>
      <c r="G14" s="16"/>
      <c r="H14" s="11"/>
      <c r="I14" s="21">
        <f>SUM(I10:I13)</f>
        <v>1884360.0000000002</v>
      </c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35" t="s">
        <v>19</v>
      </c>
      <c r="B16" s="36"/>
      <c r="C16" s="36"/>
      <c r="D16" s="36"/>
      <c r="E16" s="36"/>
      <c r="F16" s="36"/>
      <c r="G16" s="36"/>
      <c r="H16" s="36"/>
      <c r="I16" s="37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9" t="s">
        <v>21</v>
      </c>
      <c r="C18" s="27">
        <v>22529018</v>
      </c>
      <c r="D18" s="30">
        <f>SUM(D19:D19)</f>
        <v>0</v>
      </c>
      <c r="E18" s="26">
        <f>(D18*100)/C18</f>
        <v>0</v>
      </c>
      <c r="F18" s="24">
        <v>0.2667</v>
      </c>
      <c r="G18" s="22">
        <v>0</v>
      </c>
      <c r="H18" s="22">
        <v>0</v>
      </c>
      <c r="I18" s="6">
        <f>FLOOR(G18,0.00001)*D18</f>
        <v>0</v>
      </c>
    </row>
    <row r="19" spans="1:9" ht="13.5">
      <c r="A19" s="5"/>
      <c r="B19" s="19"/>
      <c r="C19" s="29" t="s">
        <v>20</v>
      </c>
      <c r="D19" s="27"/>
      <c r="E19" s="23"/>
      <c r="F19" s="24"/>
      <c r="G19" s="25"/>
      <c r="H19" s="22"/>
      <c r="I19" s="6"/>
    </row>
    <row r="20" spans="1:9" ht="13.5">
      <c r="A20" s="5"/>
      <c r="B20" s="19"/>
      <c r="C20" s="29"/>
      <c r="D20" s="27"/>
      <c r="E20" s="23"/>
      <c r="F20" s="24"/>
      <c r="G20" s="25"/>
      <c r="H20" s="22"/>
      <c r="I20" s="6"/>
    </row>
    <row r="21" spans="1:9" ht="13.5">
      <c r="A21" s="5">
        <v>3</v>
      </c>
      <c r="B21" s="19" t="s">
        <v>21</v>
      </c>
      <c r="C21" s="27">
        <v>834377</v>
      </c>
      <c r="D21" s="30">
        <f>SUM(D22:D22)</f>
        <v>0</v>
      </c>
      <c r="E21" s="26">
        <f>(D21*100)/C21</f>
        <v>0</v>
      </c>
      <c r="F21" s="24">
        <v>0.2667</v>
      </c>
      <c r="G21" s="22">
        <v>0</v>
      </c>
      <c r="H21" s="22">
        <v>0</v>
      </c>
      <c r="I21" s="6">
        <f>FLOOR(G21,0.00001)*D21</f>
        <v>0</v>
      </c>
    </row>
    <row r="22" spans="1:9" ht="13.5">
      <c r="A22" s="5"/>
      <c r="B22" s="19"/>
      <c r="C22" s="29" t="s">
        <v>20</v>
      </c>
      <c r="D22" s="27"/>
      <c r="E22" s="23"/>
      <c r="F22" s="24"/>
      <c r="G22" s="25"/>
      <c r="H22" s="22"/>
      <c r="I22" s="6"/>
    </row>
    <row r="23" spans="1:9" ht="13.5">
      <c r="A23" s="5"/>
      <c r="B23" s="19"/>
      <c r="C23" s="29"/>
      <c r="D23" s="27"/>
      <c r="E23" s="23"/>
      <c r="F23" s="24"/>
      <c r="G23" s="25"/>
      <c r="H23" s="22"/>
      <c r="I23" s="6"/>
    </row>
    <row r="24" spans="1:9" ht="13.5">
      <c r="A24" s="5">
        <v>4</v>
      </c>
      <c r="B24" s="19" t="s">
        <v>21</v>
      </c>
      <c r="C24" s="27">
        <v>1059944</v>
      </c>
      <c r="D24" s="30">
        <f>SUM(D25:D25)</f>
        <v>0</v>
      </c>
      <c r="E24" s="26">
        <f>(D24*100)/C24</f>
        <v>0</v>
      </c>
      <c r="F24" s="24">
        <v>0.2667</v>
      </c>
      <c r="G24" s="22">
        <v>0</v>
      </c>
      <c r="H24" s="22">
        <v>0</v>
      </c>
      <c r="I24" s="6">
        <f>FLOOR(G24,0.00001)*D24</f>
        <v>0</v>
      </c>
    </row>
    <row r="25" spans="1:9" ht="13.5">
      <c r="A25" s="5"/>
      <c r="B25" s="19"/>
      <c r="C25" s="29" t="s">
        <v>20</v>
      </c>
      <c r="D25" s="27"/>
      <c r="E25" s="23"/>
      <c r="F25" s="24"/>
      <c r="G25" s="25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10"/>
      <c r="B27" s="13" t="s">
        <v>14</v>
      </c>
      <c r="C27" s="28">
        <f>SUM(C18:C26)</f>
        <v>24423339</v>
      </c>
      <c r="D27" s="31">
        <f>SUM(D18,D21,D24)</f>
        <v>0</v>
      </c>
      <c r="E27" s="20">
        <f>(D27*100)/C27</f>
        <v>0</v>
      </c>
      <c r="F27" s="16"/>
      <c r="G27" s="16"/>
      <c r="H27" s="11"/>
      <c r="I27" s="21">
        <f>SUM(I18:I26)</f>
        <v>0</v>
      </c>
    </row>
    <row r="28" ht="12.75">
      <c r="C28" s="12"/>
    </row>
    <row r="29" spans="1:9" ht="13.5">
      <c r="A29" s="14"/>
      <c r="B29" s="13" t="s">
        <v>12</v>
      </c>
      <c r="C29" s="28">
        <f>SUM(C14,C27)</f>
        <v>29077979</v>
      </c>
      <c r="D29" s="28">
        <f>SUM(D14,D27)</f>
        <v>4596000</v>
      </c>
      <c r="E29" s="20">
        <f>(D29*100)/C29</f>
        <v>15.805775222548995</v>
      </c>
      <c r="F29" s="15"/>
      <c r="G29" s="15"/>
      <c r="H29" s="15"/>
      <c r="I29" s="32">
        <f>SUM(I14,I27)</f>
        <v>1884360.0000000002</v>
      </c>
    </row>
  </sheetData>
  <sheetProtection/>
  <mergeCells count="3">
    <mergeCell ref="A2:I2"/>
    <mergeCell ref="A16:I16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2011-08-04T13:22:06Z</dcterms:modified>
  <cp:category/>
  <cp:version/>
  <cp:contentType/>
  <cp:contentStatus/>
</cp:coreProperties>
</file>