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34 Venda Sisal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<sst xmlns="http://schemas.openxmlformats.org/spreadsheetml/2006/main" count="49" uniqueCount="32">
  <si>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</si>
  <si>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</si>
  <si>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</si>
  <si>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</si>
  <si>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</si>
  <si>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</si>
  <si>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</si>
  <si>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</si>
  <si>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</si>
  <si>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</si>
  <si>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</si>
  <si>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</si>
  <si>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</si>
  <si>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</si>
  <si>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</si>
  <si>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</si>
  <si>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</si>
  <si>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</si>
  <si>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</si>
  <si>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BMCG</t>
  </si>
  <si>
    <t>BCML</t>
  </si>
  <si>
    <t>-</t>
  </si>
  <si>
    <t xml:space="preserve">    AVISO DE LEILÃO DE VENDA DE SISAL BRUTO   - N.º 234/12 - 04/07/2012</t>
  </si>
  <si>
    <t>BA</t>
  </si>
  <si>
    <t>Barrocas</t>
  </si>
  <si>
    <t>Campos Formoso</t>
  </si>
  <si>
    <t xml:space="preserve">Conceição do </t>
  </si>
  <si>
    <t xml:space="preserve">Retirolandia </t>
  </si>
  <si>
    <t>Santa Luz</t>
  </si>
  <si>
    <t>BMCL</t>
  </si>
  <si>
    <t>BNM</t>
  </si>
  <si>
    <t>BBSB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</si>
</sst>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  <numFmt numFmtId="189" formatCode="[$-416]dddd\,\ d&quot; de &quot;mmmm&quot; de &quot;yyyy"/>
    <numFmt numFmtId="190" formatCode="0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43" fontId="1" fillId="0" borderId="0" xfId="53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0" borderId="0" xfId="0" applyNumberFormat="1" applyFont="1" applyAlignment="1">
      <alignment/>
    </xf>
    <xf numFmtId="43" fontId="1" fillId="0" borderId="0" xfId="53" applyNumberFormat="1" applyFont="1" applyAlignment="1">
      <alignment vertical="center"/>
    </xf>
    <xf numFmtId="170" fontId="1" fillId="0" borderId="0" xfId="53" applyNumberFormat="1" applyFont="1" applyAlignment="1">
      <alignment/>
    </xf>
    <xf numFmtId="43" fontId="1" fillId="0" borderId="0" xfId="53" applyNumberFormat="1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1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8"/>
  <sheetViews>
    <sheetView tabSelected="1" workbookViewId="0" topLeftCell="A1">
      <selection activeCell="D43" sqref="D43"/>
    </sheetView>
  </sheetViews>
  <sheetFormatPr defaultColWidth="9.140625" defaultRowHeight="12.75"/>
  <cols>
    <col min="1" max="1" width="6.28125" style="0" customWidth="1"/>
    <col min="2" max="2" width="23.57421875" style="0" customWidth="1"/>
    <col min="3" max="3" width="17.28125" style="0" bestFit="1" customWidth="1"/>
    <col min="4" max="4" width="18.421875" style="0" bestFit="1" customWidth="1"/>
    <col min="5" max="5" width="12.421875" style="0" bestFit="1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9" t="s">
        <v>22</v>
      </c>
      <c r="B2" s="40"/>
      <c r="C2" s="40"/>
      <c r="D2" s="40"/>
      <c r="E2" s="40"/>
      <c r="F2" s="40"/>
      <c r="G2" s="40"/>
      <c r="H2" s="40"/>
      <c r="I2" s="4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41" t="s">
        <v>23</v>
      </c>
      <c r="B8" s="42"/>
      <c r="C8" s="42"/>
      <c r="D8" s="42"/>
      <c r="E8" s="42"/>
      <c r="F8" s="42"/>
      <c r="G8" s="42"/>
      <c r="H8" s="42"/>
      <c r="I8" s="43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24</v>
      </c>
      <c r="C10" s="32">
        <v>261371</v>
      </c>
      <c r="D10" s="32">
        <f>SUM(D11)</f>
        <v>261371</v>
      </c>
      <c r="E10" s="36">
        <f>(D10*100)/C10</f>
        <v>100</v>
      </c>
      <c r="F10" s="30">
        <v>1.16</v>
      </c>
      <c r="G10" s="30">
        <v>1.16</v>
      </c>
      <c r="H10" s="32">
        <f>-H10</f>
        <v>0</v>
      </c>
      <c r="I10" s="7">
        <f>FLOOR(G10,0.00001)*D10</f>
        <v>303190.36000000004</v>
      </c>
    </row>
    <row r="11" spans="1:9" ht="13.5">
      <c r="A11" s="5"/>
      <c r="B11" s="29"/>
      <c r="C11" s="31" t="s">
        <v>29</v>
      </c>
      <c r="D11" s="32">
        <v>261371</v>
      </c>
      <c r="E11" s="36"/>
      <c r="F11" s="30"/>
      <c r="G11" s="30"/>
      <c r="H11" s="32"/>
      <c r="I11" s="7"/>
    </row>
    <row r="12" spans="1:9" ht="13.5">
      <c r="A12" s="5"/>
      <c r="B12" s="29"/>
      <c r="C12" s="31"/>
      <c r="D12" s="35"/>
      <c r="E12" s="36"/>
      <c r="F12" s="30"/>
      <c r="G12" s="30"/>
      <c r="H12" s="32"/>
      <c r="I12" s="7"/>
    </row>
    <row r="13" spans="1:9" ht="13.5">
      <c r="A13" s="5">
        <v>2</v>
      </c>
      <c r="B13" s="29" t="s">
        <v>25</v>
      </c>
      <c r="C13" s="32">
        <v>118160</v>
      </c>
      <c r="D13" s="37">
        <f>SUM(D14)</f>
        <v>118160</v>
      </c>
      <c r="E13" s="38"/>
      <c r="F13" s="30">
        <v>1.16</v>
      </c>
      <c r="G13" s="30">
        <v>1.16</v>
      </c>
      <c r="H13" s="32">
        <f>-H13</f>
        <v>0</v>
      </c>
      <c r="I13" s="7">
        <f>FLOOR(G13,0.00001)*D13</f>
        <v>137065.6</v>
      </c>
    </row>
    <row r="14" spans="1:9" ht="13.5">
      <c r="A14" s="5"/>
      <c r="B14" s="29"/>
      <c r="C14" s="31" t="s">
        <v>19</v>
      </c>
      <c r="D14" s="32">
        <v>118160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3</v>
      </c>
      <c r="B16" s="29" t="s">
        <v>26</v>
      </c>
      <c r="C16" s="32">
        <v>68695</v>
      </c>
      <c r="D16" s="32">
        <f>SUM(D17)</f>
        <v>68965</v>
      </c>
      <c r="E16" s="28">
        <f>(D16*100)/C16</f>
        <v>100.39304170609215</v>
      </c>
      <c r="F16" s="30">
        <v>1.16</v>
      </c>
      <c r="G16" s="30">
        <v>1.16</v>
      </c>
      <c r="H16" s="32">
        <f>(G16*100)/F16-100</f>
        <v>0</v>
      </c>
      <c r="I16" s="7">
        <f>FLOOR(G16,0.00001)*D16</f>
        <v>79999.40000000001</v>
      </c>
    </row>
    <row r="17" spans="1:9" ht="13.5">
      <c r="A17" s="5"/>
      <c r="B17" s="29"/>
      <c r="C17" s="31" t="s">
        <v>19</v>
      </c>
      <c r="D17" s="32">
        <v>68965</v>
      </c>
      <c r="E17" s="28"/>
      <c r="F17" s="30"/>
      <c r="G17" s="30"/>
      <c r="H17" s="32"/>
      <c r="I17" s="7"/>
    </row>
    <row r="18" spans="1:9" ht="13.5">
      <c r="A18" s="5"/>
      <c r="B18" s="29"/>
      <c r="C18" s="31"/>
      <c r="D18" s="6"/>
      <c r="E18" s="28"/>
      <c r="F18" s="30"/>
      <c r="G18" s="30"/>
      <c r="H18" s="32"/>
      <c r="I18" s="7"/>
    </row>
    <row r="19" spans="1:9" ht="13.5">
      <c r="A19" s="5">
        <v>4</v>
      </c>
      <c r="B19" s="29" t="s">
        <v>26</v>
      </c>
      <c r="C19" s="32">
        <v>187150</v>
      </c>
      <c r="D19" s="32">
        <f>SUM(D20:D21)</f>
        <v>185000</v>
      </c>
      <c r="E19" s="28"/>
      <c r="F19" s="30">
        <v>1.16</v>
      </c>
      <c r="G19" s="30">
        <v>1.16</v>
      </c>
      <c r="H19" s="32">
        <f>(G19*100)/F19-100</f>
        <v>0</v>
      </c>
      <c r="I19" s="7">
        <f>FLOOR(G19,0.00001)*D19</f>
        <v>214600.00000000003</v>
      </c>
    </row>
    <row r="20" spans="1:9" ht="13.5">
      <c r="A20" s="5"/>
      <c r="B20" s="29"/>
      <c r="C20" s="31" t="s">
        <v>19</v>
      </c>
      <c r="D20" s="32">
        <v>185000</v>
      </c>
      <c r="E20" s="28"/>
      <c r="F20" s="30"/>
      <c r="G20" s="30"/>
      <c r="H20" s="32"/>
      <c r="I20" s="7"/>
    </row>
    <row r="21" spans="1:9" ht="13.5">
      <c r="A21" s="5"/>
      <c r="B21" s="29"/>
      <c r="C21" s="31"/>
      <c r="D21" s="6"/>
      <c r="E21" s="28"/>
      <c r="F21" s="30"/>
      <c r="G21" s="30"/>
      <c r="H21" s="32"/>
      <c r="I21" s="7"/>
    </row>
    <row r="22" spans="1:9" ht="13.5">
      <c r="A22" s="5"/>
      <c r="B22" s="29"/>
      <c r="C22" s="31"/>
      <c r="D22" s="6"/>
      <c r="E22" s="28"/>
      <c r="F22" s="30"/>
      <c r="G22" s="30"/>
      <c r="H22" s="32"/>
      <c r="I22" s="7"/>
    </row>
    <row r="23" spans="1:9" ht="13.5">
      <c r="A23" s="5">
        <v>5</v>
      </c>
      <c r="B23" s="29" t="s">
        <v>26</v>
      </c>
      <c r="C23" s="32">
        <v>861885</v>
      </c>
      <c r="D23" s="32">
        <f>SUM(D24:D26)</f>
        <v>861885</v>
      </c>
      <c r="E23" s="34" t="s">
        <v>21</v>
      </c>
      <c r="F23" s="30">
        <v>1.16</v>
      </c>
      <c r="G23" s="30">
        <v>1.16</v>
      </c>
      <c r="H23" s="32">
        <f>(G23*100)/F23-100</f>
        <v>0</v>
      </c>
      <c r="I23" s="7">
        <f>FLOOR(G23,0.00001)*D23</f>
        <v>999786.6000000001</v>
      </c>
    </row>
    <row r="24" spans="1:9" ht="13.5">
      <c r="A24" s="5"/>
      <c r="B24" s="29"/>
      <c r="C24" s="31" t="s">
        <v>19</v>
      </c>
      <c r="D24" s="32">
        <v>723256</v>
      </c>
      <c r="E24" s="34"/>
      <c r="F24" s="30"/>
      <c r="G24" s="30"/>
      <c r="H24" s="32"/>
      <c r="I24" s="7"/>
    </row>
    <row r="25" spans="1:9" ht="13.5">
      <c r="A25" s="5"/>
      <c r="B25" s="29"/>
      <c r="C25" s="31" t="s">
        <v>30</v>
      </c>
      <c r="D25" s="32">
        <v>100000</v>
      </c>
      <c r="E25" s="34"/>
      <c r="F25" s="30"/>
      <c r="G25" s="30"/>
      <c r="H25" s="32"/>
      <c r="I25" s="7"/>
    </row>
    <row r="26" spans="1:9" ht="13.5">
      <c r="A26" s="5"/>
      <c r="B26" s="29"/>
      <c r="C26" s="31" t="s">
        <v>20</v>
      </c>
      <c r="D26" s="32">
        <v>38629</v>
      </c>
      <c r="E26" s="34"/>
      <c r="F26" s="30"/>
      <c r="G26" s="30"/>
      <c r="H26" s="32"/>
      <c r="I26" s="7"/>
    </row>
    <row r="27" spans="1:9" ht="13.5">
      <c r="A27" s="5"/>
      <c r="B27" s="29"/>
      <c r="C27" s="31"/>
      <c r="D27" s="6"/>
      <c r="E27" s="28"/>
      <c r="F27" s="30"/>
      <c r="G27" s="30"/>
      <c r="H27" s="32"/>
      <c r="I27" s="7"/>
    </row>
    <row r="28" spans="1:9" ht="13.5">
      <c r="A28" s="5">
        <v>6</v>
      </c>
      <c r="B28" s="29" t="s">
        <v>26</v>
      </c>
      <c r="C28" s="32">
        <v>383794</v>
      </c>
      <c r="D28" s="6">
        <f>SUM(D29:D30)</f>
        <v>383794</v>
      </c>
      <c r="E28" s="28">
        <f>(D28*100)/C28</f>
        <v>100</v>
      </c>
      <c r="F28" s="30">
        <v>1.16</v>
      </c>
      <c r="G28" s="30">
        <v>1.16</v>
      </c>
      <c r="H28" s="32">
        <f>(G28*100)/F28-100</f>
        <v>0</v>
      </c>
      <c r="I28" s="7">
        <f>FLOOR(G28,0.00001)*D28</f>
        <v>445201.04000000004</v>
      </c>
    </row>
    <row r="29" spans="1:9" ht="13.5">
      <c r="A29" s="5"/>
      <c r="B29" s="29"/>
      <c r="C29" s="31" t="s">
        <v>19</v>
      </c>
      <c r="D29" s="31">
        <v>383794</v>
      </c>
      <c r="E29" s="28"/>
      <c r="F29" s="30"/>
      <c r="G29" s="30"/>
      <c r="H29" s="32"/>
      <c r="I29" s="7"/>
    </row>
    <row r="30" spans="1:9" ht="13.5">
      <c r="A30" s="5"/>
      <c r="B30" s="29"/>
      <c r="C30" s="31"/>
      <c r="D30" s="31"/>
      <c r="E30" s="28"/>
      <c r="F30" s="30"/>
      <c r="G30" s="30"/>
      <c r="H30" s="32"/>
      <c r="I30" s="7"/>
    </row>
    <row r="31" spans="1:9" ht="13.5">
      <c r="A31" s="5"/>
      <c r="B31" s="29"/>
      <c r="C31" s="31"/>
      <c r="D31" s="6"/>
      <c r="E31" s="28"/>
      <c r="F31" s="30"/>
      <c r="G31" s="30"/>
      <c r="H31" s="32"/>
      <c r="I31" s="7"/>
    </row>
    <row r="32" spans="1:9" ht="13.5">
      <c r="A32" s="5">
        <v>7</v>
      </c>
      <c r="B32" s="29" t="s">
        <v>27</v>
      </c>
      <c r="C32" s="32">
        <v>239799</v>
      </c>
      <c r="D32" s="6">
        <f>SUM(D33:D34)</f>
        <v>239799</v>
      </c>
      <c r="E32" s="28"/>
      <c r="F32" s="30">
        <v>1.16</v>
      </c>
      <c r="G32" s="30">
        <v>1.16</v>
      </c>
      <c r="H32" s="32">
        <f>(G32*100)/F32-100</f>
        <v>0</v>
      </c>
      <c r="I32" s="7">
        <f>FLOOR(G32,0.00001)*D32</f>
        <v>278166.84</v>
      </c>
    </row>
    <row r="33" spans="1:9" ht="13.5">
      <c r="A33" s="5"/>
      <c r="B33" s="29"/>
      <c r="C33" s="31" t="s">
        <v>30</v>
      </c>
      <c r="D33" s="6">
        <v>49799</v>
      </c>
      <c r="E33" s="28"/>
      <c r="F33" s="30"/>
      <c r="G33" s="30"/>
      <c r="H33" s="32"/>
      <c r="I33" s="7"/>
    </row>
    <row r="34" spans="1:9" ht="13.5">
      <c r="A34" s="5"/>
      <c r="B34" s="29"/>
      <c r="C34" s="31" t="s">
        <v>31</v>
      </c>
      <c r="D34" s="6">
        <v>190000</v>
      </c>
      <c r="E34" s="28"/>
      <c r="F34" s="30"/>
      <c r="G34" s="30"/>
      <c r="H34" s="32"/>
      <c r="I34" s="7"/>
    </row>
    <row r="35" spans="1:9" ht="13.5">
      <c r="A35" s="5"/>
      <c r="B35" s="29"/>
      <c r="C35" s="31"/>
      <c r="D35" s="6"/>
      <c r="E35" s="28"/>
      <c r="F35" s="30"/>
      <c r="G35" s="30"/>
      <c r="H35" s="32"/>
      <c r="I35" s="7"/>
    </row>
    <row r="36" spans="1:9" ht="13.5">
      <c r="A36" s="5">
        <v>8</v>
      </c>
      <c r="B36" s="29" t="s">
        <v>28</v>
      </c>
      <c r="C36" s="31">
        <v>142310</v>
      </c>
      <c r="D36" s="32">
        <f>SUM(D37)</f>
        <v>140000</v>
      </c>
      <c r="E36" s="28">
        <f>(D36*100)/C36</f>
        <v>98.37678307919332</v>
      </c>
      <c r="F36" s="30">
        <v>1.16</v>
      </c>
      <c r="G36" s="30">
        <v>1.16</v>
      </c>
      <c r="H36" s="32"/>
      <c r="I36" s="7">
        <f>FLOOR(G36,0.00001)*D36</f>
        <v>162400.00000000003</v>
      </c>
    </row>
    <row r="37" spans="1:9" ht="13.5">
      <c r="A37" s="5"/>
      <c r="B37" s="29"/>
      <c r="C37" s="31" t="s">
        <v>19</v>
      </c>
      <c r="D37" s="32">
        <v>140000</v>
      </c>
      <c r="E37" s="28"/>
      <c r="F37" s="30"/>
      <c r="G37" s="30"/>
      <c r="H37" s="32"/>
      <c r="I37" s="7"/>
    </row>
    <row r="38" spans="1:9" ht="13.5">
      <c r="A38" s="5"/>
      <c r="B38" s="29"/>
      <c r="C38" s="31"/>
      <c r="D38" s="6"/>
      <c r="E38" s="28"/>
      <c r="F38" s="30"/>
      <c r="G38" s="30"/>
      <c r="H38" s="32"/>
      <c r="I38" s="7"/>
    </row>
    <row r="39" spans="1:9" ht="13.5">
      <c r="A39" s="5">
        <v>9</v>
      </c>
      <c r="B39" s="29" t="s">
        <v>28</v>
      </c>
      <c r="C39" s="31">
        <v>236838</v>
      </c>
      <c r="D39" s="6">
        <f>SUM(D40)</f>
        <v>232310</v>
      </c>
      <c r="E39" s="28">
        <f>(D39*100)/C39</f>
        <v>98.08814463895152</v>
      </c>
      <c r="F39" s="30">
        <v>1.16</v>
      </c>
      <c r="G39" s="30">
        <v>1.16</v>
      </c>
      <c r="H39" s="33" t="s">
        <v>21</v>
      </c>
      <c r="I39" s="7">
        <f>FLOOR(G39,0.00001)*D39</f>
        <v>269479.60000000003</v>
      </c>
    </row>
    <row r="40" spans="1:9" ht="13.5">
      <c r="A40" s="5"/>
      <c r="B40" s="29"/>
      <c r="C40" s="31" t="s">
        <v>19</v>
      </c>
      <c r="D40" s="6">
        <v>232310</v>
      </c>
      <c r="E40" s="28"/>
      <c r="F40" s="30"/>
      <c r="G40" s="30"/>
      <c r="H40" s="32"/>
      <c r="I40" s="7"/>
    </row>
    <row r="41" spans="1:9" ht="13.5">
      <c r="A41" s="5"/>
      <c r="B41" s="29"/>
      <c r="C41" s="31"/>
      <c r="D41" s="6"/>
      <c r="E41" s="28"/>
      <c r="F41" s="30"/>
      <c r="G41" s="30"/>
      <c r="H41" s="32"/>
      <c r="I41" s="7"/>
    </row>
    <row r="42" spans="1:9" ht="13.5">
      <c r="A42" s="11"/>
      <c r="B42" s="16" t="s">
        <v>12</v>
      </c>
      <c r="C42" s="12">
        <f>SUM(C10:C39)</f>
        <v>2500002</v>
      </c>
      <c r="D42" s="19">
        <f>SUM(D39,D36,D32,D28,D23,D19,D16,D13,D10)</f>
        <v>2491284</v>
      </c>
      <c r="E42" s="25">
        <f>(D42*100)/C42</f>
        <v>99.65128027897578</v>
      </c>
      <c r="F42" s="20"/>
      <c r="G42" s="20"/>
      <c r="H42" s="13"/>
      <c r="I42" s="27">
        <f>SUM(I10:I41)</f>
        <v>2889889.44</v>
      </c>
    </row>
    <row r="43" spans="1:9" ht="13.5">
      <c r="A43" s="5"/>
      <c r="B43" s="24"/>
      <c r="C43" s="6"/>
      <c r="D43" s="6"/>
      <c r="E43" s="14"/>
      <c r="F43" s="26"/>
      <c r="G43" s="26"/>
      <c r="H43" s="7"/>
      <c r="I43" s="7"/>
    </row>
    <row r="44" spans="1:9" ht="13.5">
      <c r="A44" s="17"/>
      <c r="B44" s="16" t="s">
        <v>11</v>
      </c>
      <c r="C44" s="19">
        <f>SUM(C42)</f>
        <v>2500002</v>
      </c>
      <c r="D44" s="19">
        <f>SUM(D42)</f>
        <v>2491284</v>
      </c>
      <c r="E44" s="25">
        <f>(D44*100)/C44</f>
        <v>99.65128027897578</v>
      </c>
      <c r="F44" s="18"/>
      <c r="G44" s="18"/>
      <c r="H44" s="18"/>
      <c r="I44" s="27">
        <f>SUM(I42)</f>
        <v>2889889.44</v>
      </c>
    </row>
    <row r="45" ht="12.75">
      <c r="C45" s="15"/>
    </row>
    <row r="46" ht="12.75">
      <c r="C46" s="15"/>
    </row>
    <row r="47" spans="2:3" ht="13.5">
      <c r="B47" s="5"/>
      <c r="C47" s="15"/>
    </row>
    <row r="48" spans="2:3" ht="13.5">
      <c r="B48" s="5"/>
      <c r="C48" s="15"/>
    </row>
    <row r="49" spans="2:3" ht="13.5">
      <c r="B49" s="5"/>
      <c r="C49" s="15"/>
    </row>
    <row r="50" spans="2:3" ht="13.5">
      <c r="B50" s="5"/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2011-12-08T16:53:12Z</cp:lastPrinted>
  <dcterms:created xsi:type="dcterms:W3CDTF">2005-05-09T20:19:33Z</dcterms:created>
  <dcterms:modified xsi:type="dcterms:W3CDTF">2012-07-10T11:50:21Z</dcterms:modified>
  <cp:category/>
  <cp:version/>
  <cp:contentType/>
  <cp:contentStatus/>
</cp:coreProperties>
</file>