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<sst xmlns="http://schemas.openxmlformats.org/spreadsheetml/2006/main" count="53" uniqueCount="31">
  <si>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</si>
  <si>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</si>
  <si>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</si>
  <si>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</si>
  <si>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</si>
  <si>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</si>
  <si>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</si>
  <si>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</si>
  <si>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</si>
  <si>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</si>
  <si>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</si>
  <si>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</si>
  <si>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</si>
  <si>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</si>
  <si>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</si>
  <si>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</si>
  <si>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</si>
  <si>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</si>
  <si>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</si>
  <si>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</si>
  <si>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</si>
  <si>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Jardim</t>
  </si>
  <si>
    <t>0,225</t>
  </si>
  <si>
    <t>Rondonopolis</t>
  </si>
  <si>
    <t>Sinop</t>
  </si>
  <si>
    <t>Sorriso</t>
  </si>
  <si>
    <t>0,258</t>
  </si>
  <si>
    <t>Chapadão do Sul</t>
  </si>
  <si>
    <t>Campo Grande</t>
  </si>
  <si>
    <t>Costa Rica</t>
  </si>
  <si>
    <t>Aviso de Venda de Milho VEP N/NE - 192/2007 de 29/03/2007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</si>
</sst>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28</v>
      </c>
      <c r="C8" s="11">
        <v>1500000</v>
      </c>
      <c r="D8" s="11">
        <v>0</v>
      </c>
      <c r="E8" s="12">
        <f>(D8*100)/C8</f>
        <v>0</v>
      </c>
      <c r="F8" s="20" t="s">
        <v>26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27</v>
      </c>
      <c r="C9" s="11">
        <v>2000000</v>
      </c>
      <c r="D9" s="11">
        <v>0</v>
      </c>
      <c r="E9" s="12">
        <f>(D9*100)/C9</f>
        <v>0</v>
      </c>
      <c r="F9" s="20" t="s">
        <v>26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29</v>
      </c>
      <c r="C10" s="11">
        <v>989476</v>
      </c>
      <c r="D10" s="11">
        <v>0</v>
      </c>
      <c r="E10" s="12">
        <f>(D10*100)/C10</f>
        <v>0</v>
      </c>
      <c r="F10" s="20" t="s">
        <v>26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21</v>
      </c>
      <c r="C11" s="11">
        <v>1469471</v>
      </c>
      <c r="D11" s="11">
        <v>0</v>
      </c>
      <c r="E11" s="12">
        <f>(D11*100)/C11</f>
        <v>0</v>
      </c>
      <c r="F11" s="20" t="s">
        <v>26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13"/>
      <c r="B12" s="14" t="s">
        <v>20</v>
      </c>
      <c r="C12" s="15">
        <f>SUM(C8:C11)</f>
        <v>5958947</v>
      </c>
      <c r="D12" s="15">
        <f>SUM(D8:D11)</f>
        <v>0</v>
      </c>
      <c r="E12" s="16">
        <f>(D12*100)/C12</f>
        <v>0</v>
      </c>
      <c r="F12" s="17"/>
      <c r="G12" s="23">
        <v>0</v>
      </c>
      <c r="H12" s="16"/>
      <c r="I12" s="16">
        <f>SUM(I8:I11)</f>
        <v>0</v>
      </c>
    </row>
    <row r="13" spans="1:9" ht="13.5">
      <c r="A13" s="6" t="s">
        <v>17</v>
      </c>
      <c r="B13" s="6"/>
      <c r="C13" s="7"/>
      <c r="D13" s="7"/>
      <c r="E13" s="6"/>
      <c r="F13" s="8"/>
      <c r="G13" s="6"/>
      <c r="H13" s="19"/>
      <c r="I13" s="6"/>
    </row>
    <row r="14" spans="1:9" ht="13.5">
      <c r="A14" s="9">
        <v>5</v>
      </c>
      <c r="B14" s="10" t="s">
        <v>23</v>
      </c>
      <c r="C14" s="11">
        <v>2000000</v>
      </c>
      <c r="D14" s="11">
        <v>2000000</v>
      </c>
      <c r="E14" s="12">
        <f aca="true" t="shared" si="0" ref="E14:E21">(D14*100)/C14</f>
        <v>100</v>
      </c>
      <c r="F14" s="20" t="s">
        <v>22</v>
      </c>
      <c r="G14" s="20" t="s">
        <v>22</v>
      </c>
      <c r="H14" s="18">
        <f>((G14*100)/F14)-100</f>
        <v>0</v>
      </c>
      <c r="I14" s="12">
        <f>FLOOR(G14,0.00001)*D14</f>
        <v>450000</v>
      </c>
    </row>
    <row r="15" spans="1:9" ht="13.5">
      <c r="A15" s="9">
        <v>6</v>
      </c>
      <c r="B15" s="10" t="s">
        <v>23</v>
      </c>
      <c r="C15" s="11">
        <v>2000000</v>
      </c>
      <c r="D15" s="11">
        <v>1080000</v>
      </c>
      <c r="E15" s="12">
        <f t="shared" si="0"/>
        <v>54</v>
      </c>
      <c r="F15" s="20" t="s">
        <v>22</v>
      </c>
      <c r="G15" s="20" t="s">
        <v>22</v>
      </c>
      <c r="H15" s="18">
        <f>((G15*100)/F15)-100</f>
        <v>0</v>
      </c>
      <c r="I15" s="12">
        <f aca="true" t="shared" si="1" ref="I15:I20">FLOOR(G15,0.00001)*D15</f>
        <v>243000</v>
      </c>
    </row>
    <row r="16" spans="1:9" ht="13.5">
      <c r="A16" s="9">
        <v>7</v>
      </c>
      <c r="B16" s="10" t="s">
        <v>23</v>
      </c>
      <c r="C16" s="11">
        <v>1642930</v>
      </c>
      <c r="D16" s="11">
        <v>0</v>
      </c>
      <c r="E16" s="12">
        <f t="shared" si="0"/>
        <v>0</v>
      </c>
      <c r="F16" s="20" t="s">
        <v>22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23</v>
      </c>
      <c r="C17" s="11">
        <v>2892700</v>
      </c>
      <c r="D17" s="11">
        <v>0</v>
      </c>
      <c r="E17" s="12">
        <f t="shared" si="0"/>
        <v>0</v>
      </c>
      <c r="F17" s="20" t="s">
        <v>22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24</v>
      </c>
      <c r="C18" s="11">
        <v>3000000</v>
      </c>
      <c r="D18" s="11">
        <v>0</v>
      </c>
      <c r="E18" s="12">
        <f t="shared" si="0"/>
        <v>0</v>
      </c>
      <c r="F18" s="20" t="s">
        <v>22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25</v>
      </c>
      <c r="C19" s="11">
        <v>2500000</v>
      </c>
      <c r="D19" s="11">
        <v>0</v>
      </c>
      <c r="E19" s="12">
        <f t="shared" si="0"/>
        <v>0</v>
      </c>
      <c r="F19" s="20" t="s">
        <v>22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25</v>
      </c>
      <c r="C20" s="11">
        <v>5000000</v>
      </c>
      <c r="D20" s="11">
        <v>0</v>
      </c>
      <c r="E20" s="12">
        <f t="shared" si="0"/>
        <v>0</v>
      </c>
      <c r="F20" s="20" t="s">
        <v>22</v>
      </c>
      <c r="G20" s="11">
        <v>0</v>
      </c>
      <c r="H20" s="11">
        <v>0</v>
      </c>
      <c r="I20" s="12">
        <f t="shared" si="1"/>
        <v>0</v>
      </c>
    </row>
    <row r="21" spans="1:9" ht="13.5">
      <c r="A21" s="13"/>
      <c r="B21" s="14" t="s">
        <v>18</v>
      </c>
      <c r="C21" s="15">
        <f>SUM(C14:C20)</f>
        <v>19035630</v>
      </c>
      <c r="D21" s="15">
        <f>SUM(D14:D20)</f>
        <v>3080000</v>
      </c>
      <c r="E21" s="16">
        <f t="shared" si="0"/>
        <v>16.18018421244792</v>
      </c>
      <c r="F21" s="17"/>
      <c r="G21" s="22">
        <f>(I21/D21)</f>
        <v>0.225</v>
      </c>
      <c r="H21" s="16"/>
      <c r="I21" s="16">
        <f>SUM(I14:I20)</f>
        <v>693000</v>
      </c>
    </row>
    <row r="23" spans="1:9" ht="13.5">
      <c r="A23" s="13"/>
      <c r="B23" s="14" t="s">
        <v>13</v>
      </c>
      <c r="C23" s="15">
        <f>SUM(C12,C21)</f>
        <v>24994577</v>
      </c>
      <c r="D23" s="15">
        <f>SUM(D12,D21)</f>
        <v>3080000</v>
      </c>
      <c r="E23" s="16">
        <f>(D23*100)/C23</f>
        <v>12.322673034234587</v>
      </c>
      <c r="F23" s="17"/>
      <c r="G23" s="22">
        <f>(I23/D23)</f>
        <v>0.225</v>
      </c>
      <c r="H23" s="16"/>
      <c r="I23" s="16">
        <f>SUM(I12,I21)</f>
        <v>693000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2007-03-29T12:51:01Z</dcterms:modified>
  <cp:category/>
  <cp:version/>
  <cp:contentType/>
  <cp:contentStatus/>
</cp:coreProperties>
</file>