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<sst xmlns="http://schemas.openxmlformats.org/spreadsheetml/2006/main" count="54" uniqueCount="34">
  <si>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</si>
  <si>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</si>
  <si>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</si>
  <si>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</si>
  <si>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</si>
  <si>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</si>
  <si>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</si>
  <si>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</si>
  <si>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</si>
  <si>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</si>
  <si>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</si>
  <si>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</si>
  <si>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</si>
  <si>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</si>
  <si>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</si>
  <si>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</si>
  <si>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</si>
  <si>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</si>
  <si>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</si>
  <si>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0,225</t>
  </si>
  <si>
    <t>Sorriso</t>
  </si>
  <si>
    <t>RO</t>
  </si>
  <si>
    <t>Campo Verde</t>
  </si>
  <si>
    <t>Sinop</t>
  </si>
  <si>
    <t>Vilhena</t>
  </si>
  <si>
    <t>Totais/Médias RO</t>
  </si>
  <si>
    <t>0,254</t>
  </si>
  <si>
    <t>Claudia</t>
  </si>
  <si>
    <t>Ipiranga do Norte</t>
  </si>
  <si>
    <t>Lucas do Rio Verde</t>
  </si>
  <si>
    <t>Nova Mutum</t>
  </si>
  <si>
    <t>Sapezal</t>
  </si>
  <si>
    <t>Aviso de Venda de Milho - 193/2007 de 29/03/2007</t>
  </si>
  <si>
    <t>0,226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</si>
</sst>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5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20" applyNumberFormat="1" applyFont="1" applyBorder="1" applyAlignment="1">
      <alignment/>
    </xf>
    <xf numFmtId="43" fontId="2" fillId="0" borderId="0" xfId="2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32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22</v>
      </c>
      <c r="C8" s="11">
        <v>500000</v>
      </c>
      <c r="D8" s="11">
        <v>500000</v>
      </c>
      <c r="E8" s="12">
        <f aca="true" t="shared" si="0" ref="E8:E17">(D8*100)/C8</f>
        <v>100</v>
      </c>
      <c r="F8" s="19" t="s">
        <v>19</v>
      </c>
      <c r="G8" s="19" t="s">
        <v>33</v>
      </c>
      <c r="H8" s="22">
        <f aca="true" t="shared" si="1" ref="H8:H16">((G8*100)/F8)-100</f>
        <v>0.44444444444444287</v>
      </c>
      <c r="I8" s="12">
        <f>FLOOR(G8,0.00001)*D8</f>
        <v>113000</v>
      </c>
    </row>
    <row r="9" spans="1:9" ht="13.5">
      <c r="A9" s="9">
        <v>2</v>
      </c>
      <c r="B9" s="10" t="s">
        <v>27</v>
      </c>
      <c r="C9" s="11">
        <v>1500000</v>
      </c>
      <c r="D9" s="11">
        <v>42000</v>
      </c>
      <c r="E9" s="12">
        <f t="shared" si="0"/>
        <v>2.8</v>
      </c>
      <c r="F9" s="19" t="s">
        <v>19</v>
      </c>
      <c r="G9" s="19" t="s">
        <v>19</v>
      </c>
      <c r="H9" s="22">
        <f t="shared" si="1"/>
        <v>0</v>
      </c>
      <c r="I9" s="12">
        <f>FLOOR(G9,0.00001)*D9</f>
        <v>9450</v>
      </c>
    </row>
    <row r="10" spans="1:9" ht="13.5">
      <c r="A10" s="9">
        <v>3</v>
      </c>
      <c r="B10" s="10" t="s">
        <v>28</v>
      </c>
      <c r="C10" s="11">
        <v>5000000</v>
      </c>
      <c r="D10" s="11">
        <v>0</v>
      </c>
      <c r="E10" s="12">
        <f t="shared" si="0"/>
        <v>0</v>
      </c>
      <c r="F10" s="19" t="s">
        <v>19</v>
      </c>
      <c r="G10" s="11">
        <v>0</v>
      </c>
      <c r="H10" s="11">
        <v>0</v>
      </c>
      <c r="I10" s="11">
        <v>0</v>
      </c>
    </row>
    <row r="11" spans="1:9" ht="13.5">
      <c r="A11" s="9">
        <v>4</v>
      </c>
      <c r="B11" s="10" t="s">
        <v>29</v>
      </c>
      <c r="C11" s="11">
        <v>3510000</v>
      </c>
      <c r="D11" s="11">
        <v>0</v>
      </c>
      <c r="E11" s="12">
        <f t="shared" si="0"/>
        <v>0</v>
      </c>
      <c r="F11" s="19" t="s">
        <v>19</v>
      </c>
      <c r="G11" s="11">
        <v>0</v>
      </c>
      <c r="H11" s="11">
        <v>0</v>
      </c>
      <c r="I11" s="12">
        <f aca="true" t="shared" si="2" ref="I11:I16">FLOOR(G11,0.00001)*D11</f>
        <v>0</v>
      </c>
    </row>
    <row r="12" spans="1:9" ht="13.5">
      <c r="A12" s="9">
        <v>5</v>
      </c>
      <c r="B12" s="10" t="s">
        <v>30</v>
      </c>
      <c r="C12" s="11">
        <v>5000000</v>
      </c>
      <c r="D12" s="11">
        <v>150000</v>
      </c>
      <c r="E12" s="12">
        <f t="shared" si="0"/>
        <v>3</v>
      </c>
      <c r="F12" s="19" t="s">
        <v>19</v>
      </c>
      <c r="G12" s="19" t="s">
        <v>19</v>
      </c>
      <c r="H12" s="22">
        <f t="shared" si="1"/>
        <v>0</v>
      </c>
      <c r="I12" s="12">
        <f t="shared" si="2"/>
        <v>33750</v>
      </c>
    </row>
    <row r="13" spans="1:9" ht="13.5">
      <c r="A13" s="9">
        <v>6</v>
      </c>
      <c r="B13" s="10" t="s">
        <v>31</v>
      </c>
      <c r="C13" s="11">
        <v>3000000</v>
      </c>
      <c r="D13" s="11">
        <v>0</v>
      </c>
      <c r="E13" s="12">
        <f t="shared" si="0"/>
        <v>0</v>
      </c>
      <c r="F13" s="19" t="s">
        <v>19</v>
      </c>
      <c r="G13" s="11">
        <v>0</v>
      </c>
      <c r="H13" s="11">
        <v>0</v>
      </c>
      <c r="I13" s="12">
        <f t="shared" si="2"/>
        <v>0</v>
      </c>
    </row>
    <row r="14" spans="1:9" ht="13.5">
      <c r="A14" s="9">
        <v>7</v>
      </c>
      <c r="B14" s="10" t="s">
        <v>23</v>
      </c>
      <c r="C14" s="11">
        <v>3059035</v>
      </c>
      <c r="D14" s="11">
        <v>60000</v>
      </c>
      <c r="E14" s="12">
        <f t="shared" si="0"/>
        <v>1.9614028607060723</v>
      </c>
      <c r="F14" s="19" t="s">
        <v>19</v>
      </c>
      <c r="G14" s="19" t="s">
        <v>19</v>
      </c>
      <c r="H14" s="22">
        <f t="shared" si="1"/>
        <v>0</v>
      </c>
      <c r="I14" s="12">
        <f t="shared" si="2"/>
        <v>13500</v>
      </c>
    </row>
    <row r="15" spans="1:9" ht="13.5">
      <c r="A15" s="9">
        <v>8</v>
      </c>
      <c r="B15" s="10" t="s">
        <v>20</v>
      </c>
      <c r="C15" s="11">
        <v>1200000</v>
      </c>
      <c r="D15" s="11">
        <v>0</v>
      </c>
      <c r="E15" s="12">
        <f t="shared" si="0"/>
        <v>0</v>
      </c>
      <c r="F15" s="19" t="s">
        <v>19</v>
      </c>
      <c r="G15" s="11">
        <v>0</v>
      </c>
      <c r="H15" s="11">
        <v>0</v>
      </c>
      <c r="I15" s="12">
        <f t="shared" si="2"/>
        <v>0</v>
      </c>
    </row>
    <row r="16" spans="1:9" ht="13.5">
      <c r="A16" s="9">
        <v>9</v>
      </c>
      <c r="B16" s="10" t="s">
        <v>20</v>
      </c>
      <c r="C16" s="11">
        <v>1654000</v>
      </c>
      <c r="D16" s="11">
        <v>0</v>
      </c>
      <c r="E16" s="12">
        <f t="shared" si="0"/>
        <v>0</v>
      </c>
      <c r="F16" s="19" t="s">
        <v>19</v>
      </c>
      <c r="G16" s="11">
        <v>0</v>
      </c>
      <c r="H16" s="11">
        <v>0</v>
      </c>
      <c r="I16" s="12">
        <f t="shared" si="2"/>
        <v>0</v>
      </c>
    </row>
    <row r="17" spans="1:9" ht="13.5">
      <c r="A17" s="13"/>
      <c r="B17" s="14" t="s">
        <v>18</v>
      </c>
      <c r="C17" s="15">
        <f>SUM(C8:C16)</f>
        <v>24423035</v>
      </c>
      <c r="D17" s="15">
        <f>SUM(D8:D16)</f>
        <v>752000</v>
      </c>
      <c r="E17" s="16">
        <f t="shared" si="0"/>
        <v>3.0790604034265194</v>
      </c>
      <c r="F17" s="17"/>
      <c r="G17" s="21">
        <f>(I17/D17)</f>
        <v>0.22566489361702127</v>
      </c>
      <c r="H17" s="16"/>
      <c r="I17" s="16">
        <f>SUM(I8:I16)</f>
        <v>169700</v>
      </c>
    </row>
    <row r="18" spans="1:9" ht="13.5">
      <c r="A18" s="6" t="s">
        <v>21</v>
      </c>
      <c r="B18" s="6"/>
      <c r="C18" s="7"/>
      <c r="D18" s="7"/>
      <c r="E18" s="6"/>
      <c r="F18" s="8"/>
      <c r="G18" s="6"/>
      <c r="H18" s="18"/>
      <c r="I18" s="6"/>
    </row>
    <row r="19" spans="1:9" ht="13.5">
      <c r="A19" s="9">
        <v>10</v>
      </c>
      <c r="B19" s="10" t="s">
        <v>24</v>
      </c>
      <c r="C19" s="11">
        <v>3010000</v>
      </c>
      <c r="D19" s="11">
        <v>150000</v>
      </c>
      <c r="E19" s="12">
        <f>(D19*100)/C19</f>
        <v>4.983388704318937</v>
      </c>
      <c r="F19" s="19" t="s">
        <v>26</v>
      </c>
      <c r="G19" s="19" t="s">
        <v>26</v>
      </c>
      <c r="H19" s="11">
        <v>0</v>
      </c>
      <c r="I19" s="12">
        <f>FLOOR(G19,0.00001)*D19</f>
        <v>38100</v>
      </c>
    </row>
    <row r="20" spans="1:9" ht="13.5">
      <c r="A20" s="13"/>
      <c r="B20" s="14" t="s">
        <v>25</v>
      </c>
      <c r="C20" s="15">
        <f>SUM(C19)</f>
        <v>3010000</v>
      </c>
      <c r="D20" s="15">
        <f>SUM(D19)</f>
        <v>150000</v>
      </c>
      <c r="E20" s="16">
        <f>(D20*100)/C20</f>
        <v>4.983388704318937</v>
      </c>
      <c r="F20" s="17"/>
      <c r="G20" s="21">
        <f>(I20/D20)</f>
        <v>0.254</v>
      </c>
      <c r="H20" s="16"/>
      <c r="I20" s="16">
        <f>SUM(I19)</f>
        <v>38100</v>
      </c>
    </row>
    <row r="22" spans="1:9" ht="13.5">
      <c r="A22" s="13"/>
      <c r="B22" s="14" t="s">
        <v>13</v>
      </c>
      <c r="C22" s="15">
        <f>SUM(C17,C20)</f>
        <v>27433035</v>
      </c>
      <c r="D22" s="15">
        <f>SUM(D17,D20)</f>
        <v>902000</v>
      </c>
      <c r="E22" s="16">
        <f>(D22*100)/C22</f>
        <v>3.2880065949684387</v>
      </c>
      <c r="F22" s="17"/>
      <c r="G22" s="21">
        <f>(I22/D22)</f>
        <v>0.2303769401330377</v>
      </c>
      <c r="H22" s="16"/>
      <c r="I22" s="16">
        <f>SUM(I17,I20)</f>
        <v>207800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2006-11-30T17:54:53Z</cp:lastPrinted>
  <dcterms:created xsi:type="dcterms:W3CDTF">2000-02-06T15:20:34Z</dcterms:created>
  <dcterms:modified xsi:type="dcterms:W3CDTF">2007-03-29T13:47:14Z</dcterms:modified>
  <cp:category/>
  <cp:version/>
  <cp:contentType/>
  <cp:contentStatus/>
</cp:coreProperties>
</file>