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<sst xmlns="http://schemas.openxmlformats.org/spreadsheetml/2006/main" count="35" uniqueCount="22">
  <si>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</si>
  <si>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</si>
  <si>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</si>
  <si>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</si>
  <si>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</si>
  <si>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</si>
  <si>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</si>
  <si>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</si>
  <si>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</si>
  <si>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</si>
  <si>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</si>
  <si>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</si>
  <si>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</si>
  <si>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</si>
  <si>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</si>
  <si>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</si>
  <si>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</si>
  <si>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</si>
  <si>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</si>
  <si>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Mandaguaçu</t>
  </si>
  <si>
    <t>Paranavai</t>
  </si>
  <si>
    <t>Venda de Café BBMAPA - 2367/2007 de 08/08/2007 www.bbsb.com.br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</si>
</sst>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0" borderId="0" xfId="2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D1">
      <selection activeCell="G12" sqref="G12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19</v>
      </c>
      <c r="C8" s="6">
        <v>1650</v>
      </c>
      <c r="D8" s="6">
        <v>1650</v>
      </c>
      <c r="E8" s="7">
        <f aca="true" t="shared" si="0" ref="E8:E17">(D8*100)/C8</f>
        <v>100</v>
      </c>
      <c r="F8" s="7">
        <v>172</v>
      </c>
      <c r="G8" s="7">
        <v>218.7</v>
      </c>
      <c r="H8" s="7">
        <f aca="true" t="shared" si="1" ref="H8:H16">(G8*100)/F8-100</f>
        <v>27.15116279069767</v>
      </c>
      <c r="I8" s="7">
        <f aca="true" t="shared" si="2" ref="I8:I16">(D8*G8)</f>
        <v>360855</v>
      </c>
      <c r="J8" s="3"/>
    </row>
    <row r="9" spans="1:10" ht="13.5">
      <c r="A9" s="4">
        <v>2</v>
      </c>
      <c r="B9" s="5" t="s">
        <v>19</v>
      </c>
      <c r="C9" s="6">
        <v>320</v>
      </c>
      <c r="D9" s="6">
        <v>320</v>
      </c>
      <c r="E9" s="7">
        <f t="shared" si="0"/>
        <v>100</v>
      </c>
      <c r="F9" s="7">
        <v>170</v>
      </c>
      <c r="G9" s="7">
        <v>210</v>
      </c>
      <c r="H9" s="7">
        <f t="shared" si="1"/>
        <v>23.529411764705884</v>
      </c>
      <c r="I9" s="7">
        <f t="shared" si="2"/>
        <v>67200</v>
      </c>
      <c r="J9" s="3"/>
    </row>
    <row r="10" spans="1:10" ht="13.5">
      <c r="A10" s="4">
        <v>3</v>
      </c>
      <c r="B10" s="5" t="s">
        <v>19</v>
      </c>
      <c r="C10" s="6">
        <v>2560</v>
      </c>
      <c r="D10" s="6">
        <v>2560</v>
      </c>
      <c r="E10" s="7">
        <f t="shared" si="0"/>
        <v>100</v>
      </c>
      <c r="F10" s="7">
        <v>170</v>
      </c>
      <c r="G10" s="7">
        <v>212</v>
      </c>
      <c r="H10" s="7">
        <f t="shared" si="1"/>
        <v>24.705882352941174</v>
      </c>
      <c r="I10" s="7">
        <f t="shared" si="2"/>
        <v>542720</v>
      </c>
      <c r="J10" s="3"/>
    </row>
    <row r="11" spans="1:10" ht="13.5">
      <c r="A11" s="4">
        <v>4</v>
      </c>
      <c r="B11" s="5" t="s">
        <v>20</v>
      </c>
      <c r="C11" s="6">
        <v>140</v>
      </c>
      <c r="D11" s="6">
        <v>140</v>
      </c>
      <c r="E11" s="7">
        <f t="shared" si="0"/>
        <v>100</v>
      </c>
      <c r="F11" s="7">
        <v>175</v>
      </c>
      <c r="G11" s="7">
        <v>221.2</v>
      </c>
      <c r="H11" s="7">
        <f t="shared" si="1"/>
        <v>26.400000000000006</v>
      </c>
      <c r="I11" s="7">
        <f t="shared" si="2"/>
        <v>30968</v>
      </c>
      <c r="J11" s="3"/>
    </row>
    <row r="12" spans="1:10" ht="13.5">
      <c r="A12" s="4">
        <v>5</v>
      </c>
      <c r="B12" s="5" t="s">
        <v>20</v>
      </c>
      <c r="C12" s="6">
        <v>555</v>
      </c>
      <c r="D12" s="6">
        <v>370</v>
      </c>
      <c r="E12" s="7">
        <f t="shared" si="0"/>
        <v>66.66666666666667</v>
      </c>
      <c r="F12" s="7">
        <v>172</v>
      </c>
      <c r="G12" s="7">
        <v>219</v>
      </c>
      <c r="H12" s="7">
        <f t="shared" si="1"/>
        <v>27.325581395348834</v>
      </c>
      <c r="I12" s="7">
        <f t="shared" si="2"/>
        <v>81030</v>
      </c>
      <c r="J12" s="3"/>
    </row>
    <row r="13" spans="1:10" ht="13.5">
      <c r="A13" s="4">
        <v>6</v>
      </c>
      <c r="B13" s="5" t="s">
        <v>20</v>
      </c>
      <c r="C13" s="6">
        <v>370</v>
      </c>
      <c r="D13" s="6">
        <v>230</v>
      </c>
      <c r="E13" s="7">
        <f t="shared" si="0"/>
        <v>62.16216216216216</v>
      </c>
      <c r="F13" s="7">
        <v>172</v>
      </c>
      <c r="G13" s="7">
        <v>215</v>
      </c>
      <c r="H13" s="7">
        <f t="shared" si="1"/>
        <v>25</v>
      </c>
      <c r="I13" s="7">
        <f t="shared" si="2"/>
        <v>49450</v>
      </c>
      <c r="J13" s="3"/>
    </row>
    <row r="14" spans="1:10" ht="13.5">
      <c r="A14" s="4">
        <v>7</v>
      </c>
      <c r="B14" s="5" t="s">
        <v>20</v>
      </c>
      <c r="C14" s="6">
        <v>1365</v>
      </c>
      <c r="D14" s="6">
        <v>1365</v>
      </c>
      <c r="E14" s="7">
        <f t="shared" si="0"/>
        <v>100</v>
      </c>
      <c r="F14" s="7">
        <v>170</v>
      </c>
      <c r="G14" s="7">
        <v>210</v>
      </c>
      <c r="H14" s="7">
        <f t="shared" si="1"/>
        <v>23.529411764705884</v>
      </c>
      <c r="I14" s="7">
        <f t="shared" si="2"/>
        <v>286650</v>
      </c>
      <c r="J14" s="3"/>
    </row>
    <row r="15" spans="1:10" ht="13.5">
      <c r="A15" s="4">
        <v>8</v>
      </c>
      <c r="B15" s="5" t="s">
        <v>20</v>
      </c>
      <c r="C15" s="6">
        <v>1010</v>
      </c>
      <c r="D15" s="6">
        <v>665</v>
      </c>
      <c r="E15" s="24">
        <f>(D15*100)/C15</f>
        <v>65.84158415841584</v>
      </c>
      <c r="F15" s="7">
        <v>170</v>
      </c>
      <c r="G15" s="7">
        <v>211</v>
      </c>
      <c r="H15" s="7">
        <f>(G15*100)/F15-100</f>
        <v>24.117647058823536</v>
      </c>
      <c r="I15" s="7">
        <f>(D15*G15)</f>
        <v>140315</v>
      </c>
      <c r="J15" s="3"/>
    </row>
    <row r="16" spans="1:10" ht="13.5">
      <c r="A16" s="4">
        <v>8</v>
      </c>
      <c r="B16" s="5" t="s">
        <v>14</v>
      </c>
      <c r="C16" s="6">
        <v>32030</v>
      </c>
      <c r="D16" s="6">
        <v>32030</v>
      </c>
      <c r="E16" s="17">
        <f t="shared" si="0"/>
        <v>100</v>
      </c>
      <c r="F16" s="7">
        <v>170</v>
      </c>
      <c r="G16" s="7">
        <v>208</v>
      </c>
      <c r="H16" s="7">
        <f t="shared" si="1"/>
        <v>22.352941176470594</v>
      </c>
      <c r="I16" s="7">
        <f t="shared" si="2"/>
        <v>6662240</v>
      </c>
      <c r="J16" s="3"/>
    </row>
    <row r="17" spans="1:10" ht="13.5">
      <c r="A17" s="12"/>
      <c r="B17" s="13" t="s">
        <v>12</v>
      </c>
      <c r="C17" s="14">
        <f>SUM(C8:C16)</f>
        <v>40000</v>
      </c>
      <c r="D17" s="14">
        <f>SUM(D8:D16)</f>
        <v>39330</v>
      </c>
      <c r="E17" s="18">
        <f t="shared" si="0"/>
        <v>98.325</v>
      </c>
      <c r="F17" s="15"/>
      <c r="G17" s="15">
        <f>(I17/D17)</f>
        <v>209.0370709382151</v>
      </c>
      <c r="H17" s="15"/>
      <c r="I17" s="16">
        <f>SUM(I8:I16)</f>
        <v>8221428</v>
      </c>
      <c r="J17" s="3"/>
    </row>
    <row r="18" ht="12.75">
      <c r="I18" s="11"/>
    </row>
    <row r="19" ht="12.75">
      <c r="E19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2007-08-08T17:22:18Z</cp:lastPrinted>
  <dcterms:created xsi:type="dcterms:W3CDTF">1999-04-06T18:34:39Z</dcterms:created>
  <dcterms:modified xsi:type="dcterms:W3CDTF">2007-08-08T17:22:26Z</dcterms:modified>
  <cp:category/>
  <cp:version/>
  <cp:contentType/>
  <cp:contentStatus/>
</cp:coreProperties>
</file>