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5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<sst xmlns="http://schemas.openxmlformats.org/spreadsheetml/2006/main" count="35" uniqueCount="29">
  <si>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</si>
  <si>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</si>
  <si>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</si>
  <si>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</si>
  <si>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</si>
  <si>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</si>
  <si>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</si>
  <si>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</si>
  <si>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</si>
  <si>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</si>
  <si>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</si>
  <si>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</si>
  <si>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</si>
  <si>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</si>
  <si>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</si>
  <si>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</si>
  <si>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</si>
  <si>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</si>
  <si>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</si>
  <si>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</si>
  <si>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</si>
  <si>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BBSB</t>
  </si>
  <si>
    <t>RS</t>
  </si>
  <si>
    <t>BBM RS</t>
  </si>
  <si>
    <t>SP</t>
  </si>
  <si>
    <t>BCMCO</t>
  </si>
  <si>
    <t xml:space="preserve">    AVISO DE LEILÃO DE PRÊMIO PARA O ESCOAMENTO DE TRIGO EM GRÃOS – PEP - N.º 395/09 - 10/12/2009</t>
  </si>
  <si>
    <t>BCML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</si>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</sst>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110000000</v>
      </c>
      <c r="D10" s="21">
        <f>SUM(D11:D12)</f>
        <v>27000000</v>
      </c>
      <c r="E10" s="28">
        <f>(D10*100)/C10</f>
        <v>24.545454545454547</v>
      </c>
      <c r="F10" s="30">
        <v>0.19</v>
      </c>
      <c r="G10" s="30">
        <v>0.19</v>
      </c>
      <c r="H10" s="7">
        <f>(G10*100)/F10-100</f>
        <v>0</v>
      </c>
      <c r="I10" s="7">
        <f>FLOOR(G10,0.00001)*D10</f>
        <v>5130000</v>
      </c>
    </row>
    <row r="11" spans="1:9" ht="13.5">
      <c r="A11" s="5"/>
      <c r="B11" s="29"/>
      <c r="C11" s="31" t="s">
        <v>21</v>
      </c>
      <c r="D11" s="21">
        <v>500000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27</v>
      </c>
      <c r="D12" s="21">
        <v>26500000</v>
      </c>
      <c r="E12" s="28"/>
      <c r="F12" s="30"/>
      <c r="G12" s="7"/>
      <c r="H12" s="7"/>
      <c r="I12" s="7"/>
    </row>
    <row r="13" spans="1:9" ht="13.5">
      <c r="A13" s="5"/>
      <c r="B13" s="29"/>
      <c r="C13" s="31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22</v>
      </c>
      <c r="C14" s="6">
        <v>100000000</v>
      </c>
      <c r="D14" s="21">
        <f>SUM(D15:D17)</f>
        <v>100000000</v>
      </c>
      <c r="E14" s="28">
        <f>(D14*100)/C14</f>
        <v>100</v>
      </c>
      <c r="F14" s="30">
        <v>0.19</v>
      </c>
      <c r="G14" s="30">
        <v>0.18</v>
      </c>
      <c r="H14" s="7">
        <f>(G14*100)/F14-100</f>
        <v>-5.26315789473685</v>
      </c>
      <c r="I14" s="7">
        <f>FLOOR(G14,0.00001)*D14</f>
        <v>18000000.000000004</v>
      </c>
    </row>
    <row r="15" spans="1:9" ht="13.5">
      <c r="A15" s="5"/>
      <c r="B15" s="29"/>
      <c r="C15" s="31" t="s">
        <v>25</v>
      </c>
      <c r="D15" s="21">
        <v>30500000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21</v>
      </c>
      <c r="D16" s="21">
        <v>5000000</v>
      </c>
      <c r="E16" s="28"/>
      <c r="F16" s="30"/>
      <c r="G16" s="7"/>
      <c r="H16" s="7"/>
      <c r="I16" s="7"/>
    </row>
    <row r="17" spans="1:9" ht="13.5">
      <c r="A17" s="5"/>
      <c r="B17" s="29"/>
      <c r="C17" s="31" t="s">
        <v>23</v>
      </c>
      <c r="D17" s="21">
        <v>64500000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24</v>
      </c>
      <c r="C19" s="6">
        <v>30000000</v>
      </c>
      <c r="D19" s="21">
        <f>SUM(D20)</f>
        <v>0</v>
      </c>
      <c r="E19" s="28">
        <f>(D19*100)/C19</f>
        <v>0</v>
      </c>
      <c r="F19" s="30">
        <v>0.215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28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240000000</v>
      </c>
      <c r="D22" s="19">
        <f>SUM(D10,D14,D19)</f>
        <v>127000000</v>
      </c>
      <c r="E22" s="25">
        <f>(D22*100)/C22</f>
        <v>52.916666666666664</v>
      </c>
      <c r="F22" s="20"/>
      <c r="G22" s="20"/>
      <c r="H22" s="13"/>
      <c r="I22" s="27">
        <f>SUM(I10,I14,I19)</f>
        <v>23130000.000000004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240000000</v>
      </c>
      <c r="D24" s="19">
        <f>SUM(D22)</f>
        <v>127000000</v>
      </c>
      <c r="E24" s="25">
        <f>(D24*100)/C24</f>
        <v>52.916666666666664</v>
      </c>
      <c r="F24" s="18"/>
      <c r="G24" s="18"/>
      <c r="H24" s="18"/>
      <c r="I24" s="27">
        <f>SUM(I22)</f>
        <v>23130000.000000004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2009-01-08T13:37:45Z</cp:lastPrinted>
  <dcterms:created xsi:type="dcterms:W3CDTF">2005-05-09T20:19:33Z</dcterms:created>
  <dcterms:modified xsi:type="dcterms:W3CDTF">2009-12-10T13:58:15Z</dcterms:modified>
  <cp:category/>
  <cp:version/>
  <cp:contentType/>
  <cp:contentStatus/>
</cp:coreProperties>
</file>