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77 CAFÉ VENDA 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<sst xmlns="http://schemas.openxmlformats.org/spreadsheetml/2006/main" count="33" uniqueCount="28">
  <si>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</si>
  <si>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</si>
  <si>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</si>
  <si>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</si>
  <si>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</si>
  <si>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</si>
  <si>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</si>
  <si>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</si>
  <si>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</si>
  <si>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</si>
  <si>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</si>
  <si>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</si>
  <si>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</si>
  <si>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</si>
  <si>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</si>
  <si>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</si>
  <si>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</si>
  <si>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</si>
  <si>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</si>
  <si>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</si>
  <si>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BBM MG</t>
  </si>
  <si>
    <t>BCMM</t>
  </si>
  <si>
    <t>BCML</t>
  </si>
  <si>
    <t>BBC</t>
  </si>
  <si>
    <t xml:space="preserve">        AVISO DE VENDA DE CAFÉ EM GRÃOS – Nº 477/11 - 18/11/2011</t>
  </si>
  <si>
    <t>Juiz de Fora</t>
  </si>
  <si>
    <t>BCSP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</si>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</sst>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2">
      <selection activeCell="D17" sqref="D1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25</v>
      </c>
      <c r="C10" s="26">
        <v>3000000</v>
      </c>
      <c r="D10" s="29">
        <f>SUM(D11:D16)</f>
        <v>1341370</v>
      </c>
      <c r="E10" s="25">
        <f>(D10*100)/C10</f>
        <v>44.71233333333333</v>
      </c>
      <c r="F10" s="23">
        <v>3.7329</v>
      </c>
      <c r="G10" s="23">
        <v>3.7329</v>
      </c>
      <c r="H10" s="21">
        <f>(G10*100)/F10-100</f>
        <v>0</v>
      </c>
      <c r="I10" s="6">
        <f>FLOOR(G10,0.00001)*D10</f>
        <v>5007200.073000001</v>
      </c>
    </row>
    <row r="11" spans="1:9" ht="13.5">
      <c r="A11" s="5"/>
      <c r="B11" s="18"/>
      <c r="C11" s="28" t="s">
        <v>26</v>
      </c>
      <c r="D11" s="26">
        <v>404400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23</v>
      </c>
      <c r="D12" s="26">
        <v>26400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21</v>
      </c>
      <c r="D13" s="26">
        <v>404745</v>
      </c>
      <c r="E13" s="22"/>
      <c r="F13" s="23"/>
      <c r="G13" s="24"/>
      <c r="H13" s="21"/>
      <c r="I13" s="6"/>
    </row>
    <row r="14" spans="1:9" ht="13.5">
      <c r="A14" s="5"/>
      <c r="B14" s="18"/>
      <c r="C14" s="28" t="s">
        <v>22</v>
      </c>
      <c r="D14" s="26">
        <v>447700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20</v>
      </c>
      <c r="D15" s="26">
        <v>28000</v>
      </c>
      <c r="E15" s="22"/>
      <c r="F15" s="23"/>
      <c r="G15" s="24"/>
      <c r="H15" s="21"/>
      <c r="I15" s="6"/>
    </row>
    <row r="16" spans="1:9" ht="13.5">
      <c r="A16" s="5"/>
      <c r="B16" s="18"/>
      <c r="C16" s="28" t="s">
        <v>27</v>
      </c>
      <c r="D16" s="26">
        <v>30125</v>
      </c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10"/>
      <c r="B18" s="12" t="s">
        <v>14</v>
      </c>
      <c r="C18" s="27">
        <f>SUM(C10:C17)</f>
        <v>3000000</v>
      </c>
      <c r="D18" s="30">
        <f>SUM(D10)</f>
        <v>1341370</v>
      </c>
      <c r="E18" s="19">
        <f>(D18*100)/C18</f>
        <v>44.71233333333333</v>
      </c>
      <c r="F18" s="15"/>
      <c r="G18" s="15"/>
      <c r="H18" s="11"/>
      <c r="I18" s="20">
        <f>SUM(I10:I17)</f>
        <v>5007200.073000001</v>
      </c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13"/>
      <c r="B20" s="12" t="s">
        <v>12</v>
      </c>
      <c r="C20" s="27">
        <f>SUM(C18)</f>
        <v>3000000</v>
      </c>
      <c r="D20" s="27">
        <f>SUM(D18)</f>
        <v>1341370</v>
      </c>
      <c r="E20" s="19">
        <f>(D20*100)/C20</f>
        <v>44.71233333333333</v>
      </c>
      <c r="F20" s="14"/>
      <c r="G20" s="14"/>
      <c r="H20" s="14"/>
      <c r="I20" s="31">
        <f>SUM(I18)</f>
        <v>5007200.073000001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2011-11-04T13:56:09Z</cp:lastPrinted>
  <dcterms:created xsi:type="dcterms:W3CDTF">2005-05-09T20:19:33Z</dcterms:created>
  <dcterms:modified xsi:type="dcterms:W3CDTF">2011-11-18T11:15:44Z</dcterms:modified>
  <cp:category/>
  <cp:version/>
  <cp:contentType/>
  <cp:contentStatus/>
</cp:coreProperties>
</file>