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8 MILHO VENDA 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<sst xmlns="http://schemas.openxmlformats.org/spreadsheetml/2006/main" count="40" uniqueCount="29">
  <si>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</si>
  <si>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</si>
  <si>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</si>
  <si>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</si>
  <si>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</si>
  <si>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</si>
  <si>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</si>
  <si>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</si>
  <si>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</si>
  <si>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</si>
  <si>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</si>
  <si>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</si>
  <si>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</si>
  <si>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</si>
  <si>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</si>
  <si>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</si>
  <si>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</si>
  <si>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</si>
  <si>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</si>
  <si>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</si>
  <si>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Nova Mutum</t>
  </si>
  <si>
    <t>Campo Novo do Parecis</t>
  </si>
  <si>
    <t>Diamantino</t>
  </si>
  <si>
    <t>Ipiranga do Norte</t>
  </si>
  <si>
    <t>Sapezal</t>
  </si>
  <si>
    <t>Sorriso</t>
  </si>
  <si>
    <t xml:space="preserve">        AVISO DE VENDA DE MILHO EM GRÃOS – Nº 008/12 - 13/01/2012</t>
  </si>
  <si>
    <t>Ubirata</t>
  </si>
  <si>
    <t>Vera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</si>
</sst>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workbookViewId="0" topLeftCell="A1">
      <selection activeCell="G45" sqref="G45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26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34" t="s">
        <v>19</v>
      </c>
      <c r="B7" s="35"/>
      <c r="C7" s="35"/>
      <c r="D7" s="35"/>
      <c r="E7" s="35"/>
      <c r="F7" s="35"/>
      <c r="G7" s="35"/>
      <c r="H7" s="35"/>
      <c r="I7" s="36"/>
    </row>
    <row r="8" spans="1:9" ht="13.5">
      <c r="A8" s="8"/>
      <c r="B8" s="8"/>
      <c r="C8" s="8"/>
      <c r="D8" s="8"/>
      <c r="E8" s="8"/>
      <c r="F8" s="8"/>
      <c r="G8" s="8"/>
      <c r="H8" s="8"/>
      <c r="I8" s="9"/>
    </row>
    <row r="9" spans="1:9" ht="13.5">
      <c r="A9" s="5">
        <v>1</v>
      </c>
      <c r="B9" s="18" t="s">
        <v>21</v>
      </c>
      <c r="C9" s="26">
        <v>548000</v>
      </c>
      <c r="D9" s="29">
        <f>SUM(D10:D10)</f>
        <v>0</v>
      </c>
      <c r="E9" s="25">
        <f>(D9*100)/C9</f>
        <v>0</v>
      </c>
      <c r="F9" s="23">
        <v>0.2617</v>
      </c>
      <c r="G9" s="21">
        <v>0</v>
      </c>
      <c r="H9" s="21">
        <v>0</v>
      </c>
      <c r="I9" s="6">
        <f>FLOOR(G9,0.00001)*D9</f>
        <v>0</v>
      </c>
    </row>
    <row r="10" spans="1:9" ht="13.5">
      <c r="A10" s="5"/>
      <c r="B10" s="18"/>
      <c r="C10" s="28"/>
      <c r="D10" s="26"/>
      <c r="E10" s="22"/>
      <c r="F10" s="23"/>
      <c r="G10" s="24"/>
      <c r="H10" s="21"/>
      <c r="I10" s="6"/>
    </row>
    <row r="11" spans="1:9" ht="13.5">
      <c r="A11" s="5"/>
      <c r="B11" s="18"/>
      <c r="C11" s="28"/>
      <c r="D11" s="26"/>
      <c r="E11" s="22"/>
      <c r="F11" s="23"/>
      <c r="G11" s="24"/>
      <c r="H11" s="21"/>
      <c r="I11" s="6"/>
    </row>
    <row r="12" spans="1:9" ht="13.5">
      <c r="A12" s="5">
        <v>2</v>
      </c>
      <c r="B12" s="18" t="s">
        <v>21</v>
      </c>
      <c r="C12" s="26">
        <v>6843000</v>
      </c>
      <c r="D12" s="29">
        <f>SUM(D13:D14)</f>
        <v>0</v>
      </c>
      <c r="E12" s="25">
        <f>(D12*100)/C12</f>
        <v>0</v>
      </c>
      <c r="F12" s="23">
        <v>0.2617</v>
      </c>
      <c r="G12" s="23">
        <v>0.2617</v>
      </c>
      <c r="H12" s="21">
        <f>(G12*100)/F12-100</f>
        <v>0</v>
      </c>
      <c r="I12" s="6">
        <f>FLOOR(G12,0.00001)*D12</f>
        <v>0</v>
      </c>
    </row>
    <row r="13" spans="1:9" ht="13.5">
      <c r="A13" s="5"/>
      <c r="B13" s="18"/>
      <c r="C13" s="28"/>
      <c r="D13" s="26"/>
      <c r="E13" s="22"/>
      <c r="F13" s="23"/>
      <c r="G13" s="24"/>
      <c r="H13" s="21"/>
      <c r="I13" s="6"/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22</v>
      </c>
      <c r="C16" s="26">
        <v>500000</v>
      </c>
      <c r="D16" s="29">
        <f>SUM(D17:D17)</f>
        <v>0</v>
      </c>
      <c r="E16" s="25">
        <f>(D16*100)/C16</f>
        <v>0</v>
      </c>
      <c r="F16" s="23">
        <v>0.2617</v>
      </c>
      <c r="G16" s="21">
        <v>0</v>
      </c>
      <c r="H16" s="21">
        <v>0</v>
      </c>
      <c r="I16" s="6">
        <f>FLOOR(G16,0.00001)*D16</f>
        <v>0</v>
      </c>
    </row>
    <row r="17" spans="1:9" ht="13.5">
      <c r="A17" s="5"/>
      <c r="B17" s="18"/>
      <c r="C17" s="28"/>
      <c r="D17" s="26"/>
      <c r="E17" s="25"/>
      <c r="F17" s="23"/>
      <c r="G17" s="21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23</v>
      </c>
      <c r="C19" s="26">
        <v>196550</v>
      </c>
      <c r="D19" s="29">
        <f>SUM(D20:D20)</f>
        <v>0</v>
      </c>
      <c r="E19" s="25">
        <f>(D19*100)/C19</f>
        <v>0</v>
      </c>
      <c r="F19" s="23">
        <v>0.2617</v>
      </c>
      <c r="G19" s="23">
        <v>0.2617</v>
      </c>
      <c r="H19" s="21">
        <f>(G19*100)/F19-100</f>
        <v>0</v>
      </c>
      <c r="I19" s="6">
        <f>FLOOR(G19,0.00001)*D19</f>
        <v>0</v>
      </c>
    </row>
    <row r="20" spans="1:9" ht="13.5">
      <c r="A20" s="5"/>
      <c r="B20" s="18"/>
      <c r="C20" s="28"/>
      <c r="D20" s="29"/>
      <c r="E20" s="25"/>
      <c r="F20" s="23"/>
      <c r="G20" s="21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20</v>
      </c>
      <c r="C22" s="26">
        <v>3727713</v>
      </c>
      <c r="D22" s="29">
        <f>SUM(D23:D23)</f>
        <v>0</v>
      </c>
      <c r="E22" s="25">
        <f>(D22*100)/C22</f>
        <v>0</v>
      </c>
      <c r="F22" s="23">
        <v>0.2617</v>
      </c>
      <c r="G22" s="23">
        <v>0.2617</v>
      </c>
      <c r="H22" s="21">
        <f>(G22*100)/F22-100</f>
        <v>0</v>
      </c>
      <c r="I22" s="6">
        <f>FLOOR(G22,0.00001)*D22</f>
        <v>0</v>
      </c>
    </row>
    <row r="23" spans="1:9" ht="13.5">
      <c r="A23" s="5"/>
      <c r="B23" s="18"/>
      <c r="C23" s="28"/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20</v>
      </c>
      <c r="C25" s="26">
        <v>5601596</v>
      </c>
      <c r="D25" s="29">
        <f>SUM(D26:D26)</f>
        <v>0</v>
      </c>
      <c r="E25" s="25">
        <f>(D25*100)/C25</f>
        <v>0</v>
      </c>
      <c r="F25" s="23">
        <v>0.2617</v>
      </c>
      <c r="G25" s="21">
        <v>0</v>
      </c>
      <c r="H25" s="21">
        <v>0</v>
      </c>
      <c r="I25" s="6">
        <f>FLOOR(G25,0.00001)*D25</f>
        <v>0</v>
      </c>
    </row>
    <row r="26" spans="1:9" ht="13.5">
      <c r="A26" s="5"/>
      <c r="B26" s="18"/>
      <c r="C26" s="28"/>
      <c r="D26" s="26"/>
      <c r="E26" s="22"/>
      <c r="F26" s="23"/>
      <c r="G26" s="24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20</v>
      </c>
      <c r="C28" s="26">
        <v>11069015</v>
      </c>
      <c r="D28" s="29">
        <f>SUM(D29:D29)</f>
        <v>0</v>
      </c>
      <c r="E28" s="25">
        <f>(D28*100)/C28</f>
        <v>0</v>
      </c>
      <c r="F28" s="23">
        <v>0.2617</v>
      </c>
      <c r="G28" s="21">
        <v>0</v>
      </c>
      <c r="H28" s="21">
        <v>0</v>
      </c>
      <c r="I28" s="6">
        <f>FLOOR(G28,0.00001)*D28</f>
        <v>0</v>
      </c>
    </row>
    <row r="29" spans="1:9" ht="13.5">
      <c r="A29" s="5"/>
      <c r="B29" s="18"/>
      <c r="C29" s="28"/>
      <c r="D29" s="26"/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27</v>
      </c>
      <c r="C31" s="26">
        <v>877240</v>
      </c>
      <c r="D31" s="29">
        <f>SUM(D32:D32)</f>
        <v>0</v>
      </c>
      <c r="E31" s="25">
        <f>(D31*100)/C31</f>
        <v>0</v>
      </c>
      <c r="F31" s="23">
        <v>0.2617</v>
      </c>
      <c r="G31" s="21">
        <v>0</v>
      </c>
      <c r="H31" s="21">
        <v>0</v>
      </c>
      <c r="I31" s="6">
        <f>FLOOR(G31,0.00001)*D31</f>
        <v>0</v>
      </c>
    </row>
    <row r="32" spans="1:9" ht="13.5">
      <c r="A32" s="5"/>
      <c r="B32" s="18"/>
      <c r="C32" s="28"/>
      <c r="D32" s="26"/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9</v>
      </c>
      <c r="B34" s="18" t="s">
        <v>27</v>
      </c>
      <c r="C34" s="26">
        <v>1600000</v>
      </c>
      <c r="D34" s="29">
        <f>SUM(D35:D35)</f>
        <v>0</v>
      </c>
      <c r="E34" s="25">
        <f>(D34*100)/C34</f>
        <v>0</v>
      </c>
      <c r="F34" s="23">
        <v>0.2617</v>
      </c>
      <c r="G34" s="21">
        <v>0</v>
      </c>
      <c r="H34" s="21">
        <v>0</v>
      </c>
      <c r="I34" s="6">
        <f>FLOOR(G34,0.00001)*D34</f>
        <v>0</v>
      </c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10</v>
      </c>
      <c r="B37" s="18" t="s">
        <v>27</v>
      </c>
      <c r="C37" s="26">
        <v>289000</v>
      </c>
      <c r="D37" s="29">
        <f>SUM(D38:D39)</f>
        <v>0</v>
      </c>
      <c r="E37" s="25">
        <f>(D37*100)/C37</f>
        <v>0</v>
      </c>
      <c r="F37" s="23">
        <v>0.2617</v>
      </c>
      <c r="G37" s="23">
        <v>0.2617</v>
      </c>
      <c r="H37" s="21">
        <f>(G37*100)/F37-100</f>
        <v>0</v>
      </c>
      <c r="I37" s="6">
        <f>FLOOR(G37,0.00001)*D37</f>
        <v>0</v>
      </c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11</v>
      </c>
      <c r="B40" s="18" t="s">
        <v>24</v>
      </c>
      <c r="C40" s="26">
        <v>22141</v>
      </c>
      <c r="D40" s="29">
        <f>SUM(D41:D41)</f>
        <v>0</v>
      </c>
      <c r="E40" s="25">
        <f>(D40*100)/C40</f>
        <v>0</v>
      </c>
      <c r="F40" s="23">
        <v>0.2617</v>
      </c>
      <c r="G40" s="21">
        <v>0</v>
      </c>
      <c r="H40" s="21">
        <v>0</v>
      </c>
      <c r="I40" s="6">
        <f>FLOOR(G40,0.00001)*D40</f>
        <v>0</v>
      </c>
    </row>
    <row r="41" spans="1:9" ht="13.5">
      <c r="A41" s="5"/>
      <c r="B41" s="18"/>
      <c r="C41" s="28"/>
      <c r="D41" s="26"/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>
        <v>12</v>
      </c>
      <c r="B43" s="18" t="s">
        <v>24</v>
      </c>
      <c r="C43" s="26">
        <v>294961</v>
      </c>
      <c r="D43" s="29">
        <f>SUM(D50:D50)</f>
        <v>0</v>
      </c>
      <c r="E43" s="25">
        <f>(D43*100)/C43</f>
        <v>0</v>
      </c>
      <c r="F43" s="23">
        <v>0.2617</v>
      </c>
      <c r="G43" s="21">
        <v>0</v>
      </c>
      <c r="H43" s="21">
        <v>0</v>
      </c>
      <c r="I43" s="6">
        <f>FLOOR(G43,0.00001)*D43</f>
        <v>0</v>
      </c>
    </row>
    <row r="44" spans="1:9" ht="13.5">
      <c r="A44" s="5"/>
      <c r="B44" s="18"/>
      <c r="C44" s="26"/>
      <c r="D44" s="29"/>
      <c r="E44" s="25"/>
      <c r="F44" s="23"/>
      <c r="G44" s="21"/>
      <c r="H44" s="21"/>
      <c r="I44" s="6"/>
    </row>
    <row r="45" spans="1:9" ht="13.5">
      <c r="A45" s="5"/>
      <c r="B45" s="18"/>
      <c r="C45" s="26"/>
      <c r="D45" s="29"/>
      <c r="E45" s="25"/>
      <c r="F45" s="23"/>
      <c r="G45" s="21"/>
      <c r="H45" s="21"/>
      <c r="I45" s="6"/>
    </row>
    <row r="46" spans="1:9" ht="13.5">
      <c r="A46" s="5">
        <v>13</v>
      </c>
      <c r="B46" s="18" t="s">
        <v>25</v>
      </c>
      <c r="C46" s="26">
        <v>1115111</v>
      </c>
      <c r="D46" s="29">
        <f>SUM(D53:D53)</f>
        <v>0</v>
      </c>
      <c r="E46" s="25">
        <f>(D46*100)/C46</f>
        <v>0</v>
      </c>
      <c r="F46" s="23">
        <v>0.2617</v>
      </c>
      <c r="G46" s="21"/>
      <c r="H46" s="21"/>
      <c r="I46" s="6"/>
    </row>
    <row r="47" spans="1:9" ht="13.5">
      <c r="A47" s="5"/>
      <c r="B47" s="18"/>
      <c r="C47" s="26"/>
      <c r="D47" s="29"/>
      <c r="E47" s="25"/>
      <c r="F47" s="23"/>
      <c r="G47" s="21"/>
      <c r="H47" s="21"/>
      <c r="I47" s="6"/>
    </row>
    <row r="48" spans="1:9" ht="13.5">
      <c r="A48" s="5"/>
      <c r="B48" s="18"/>
      <c r="C48" s="26"/>
      <c r="D48" s="29"/>
      <c r="E48" s="25"/>
      <c r="F48" s="23"/>
      <c r="G48" s="21"/>
      <c r="H48" s="21"/>
      <c r="I48" s="6"/>
    </row>
    <row r="49" spans="1:9" ht="13.5">
      <c r="A49" s="5">
        <v>14</v>
      </c>
      <c r="B49" s="18" t="s">
        <v>28</v>
      </c>
      <c r="C49" s="26">
        <v>2453000</v>
      </c>
      <c r="D49" s="29">
        <f>SUM(D56:D56)</f>
        <v>0</v>
      </c>
      <c r="E49" s="25">
        <f>(D49*100)/C49</f>
        <v>0</v>
      </c>
      <c r="F49" s="23">
        <v>0.2617</v>
      </c>
      <c r="G49" s="21"/>
      <c r="H49" s="21"/>
      <c r="I49" s="6"/>
    </row>
    <row r="50" spans="1:9" ht="13.5">
      <c r="A50" s="5"/>
      <c r="B50" s="18"/>
      <c r="C50" s="28"/>
      <c r="D50" s="26"/>
      <c r="E50" s="22"/>
      <c r="F50" s="23"/>
      <c r="G50" s="24"/>
      <c r="H50" s="21"/>
      <c r="I50" s="6"/>
    </row>
    <row r="51" spans="1:9" ht="13.5">
      <c r="A51" s="5"/>
      <c r="B51" s="18"/>
      <c r="C51" s="28"/>
      <c r="D51" s="26"/>
      <c r="E51" s="22"/>
      <c r="F51" s="23"/>
      <c r="G51" s="24"/>
      <c r="H51" s="21"/>
      <c r="I51" s="6"/>
    </row>
    <row r="52" spans="1:9" ht="13.5">
      <c r="A52" s="10"/>
      <c r="B52" s="12" t="s">
        <v>14</v>
      </c>
      <c r="C52" s="27">
        <f>SUM(C9:C43)</f>
        <v>31569216</v>
      </c>
      <c r="D52" s="30">
        <f>SUM(D9,D12,D16,D19,D22,D25,D28,D31,D34,D37,D40,D43)</f>
        <v>0</v>
      </c>
      <c r="E52" s="19">
        <f>(D52*100)/C52</f>
        <v>0</v>
      </c>
      <c r="F52" s="15"/>
      <c r="G52" s="15"/>
      <c r="H52" s="11"/>
      <c r="I52" s="20">
        <f>SUM(I9:I43)</f>
        <v>0</v>
      </c>
    </row>
    <row r="53" spans="1:9" ht="13.5">
      <c r="A53" s="5"/>
      <c r="B53" s="18"/>
      <c r="C53" s="28"/>
      <c r="D53" s="26"/>
      <c r="E53" s="22"/>
      <c r="F53" s="23"/>
      <c r="G53" s="24"/>
      <c r="H53" s="21"/>
      <c r="I53" s="6"/>
    </row>
    <row r="54" spans="1:9" ht="13.5">
      <c r="A54" s="13"/>
      <c r="B54" s="12" t="s">
        <v>12</v>
      </c>
      <c r="C54" s="27" t="e">
        <f>SUM(#REF!,C52)</f>
        <v>#REF!</v>
      </c>
      <c r="D54" s="27" t="e">
        <f>SUM(#REF!,D52)</f>
        <v>#REF!</v>
      </c>
      <c r="E54" s="19" t="e">
        <f>(D54*100)/C54</f>
        <v>#REF!</v>
      </c>
      <c r="F54" s="14"/>
      <c r="G54" s="14"/>
      <c r="H54" s="14"/>
      <c r="I54" s="31" t="e">
        <f>SUM(#REF!,I52)</f>
        <v>#REF!</v>
      </c>
    </row>
  </sheetData>
  <sheetProtection/>
  <mergeCells count="2">
    <mergeCell ref="A2:I2"/>
    <mergeCell ref="A7:I7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2011-11-29T12:12:23Z</cp:lastPrinted>
  <dcterms:created xsi:type="dcterms:W3CDTF">2005-05-09T20:19:33Z</dcterms:created>
  <dcterms:modified xsi:type="dcterms:W3CDTF">2012-01-13T11:35:11Z</dcterms:modified>
  <cp:category/>
  <cp:version/>
  <cp:contentType/>
  <cp:contentStatus/>
</cp:coreProperties>
</file>