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06 MILHO VENDA 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<sst xmlns="http://schemas.openxmlformats.org/spreadsheetml/2006/main" count="41" uniqueCount="31">
  <si>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</si>
  <si>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</si>
  <si>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</si>
  <si>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</si>
  <si>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</si>
  <si>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</si>
  <si>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</si>
  <si>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</si>
  <si>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</si>
  <si>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</si>
  <si>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</si>
  <si>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</si>
  <si>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</si>
  <si>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</si>
  <si>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</si>
  <si>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</si>
  <si>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</si>
  <si>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</si>
  <si>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</si>
  <si>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</si>
  <si>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GO</t>
  </si>
  <si>
    <t>Chapado do Céu</t>
  </si>
  <si>
    <t>São Gabriel do Oeste</t>
  </si>
  <si>
    <t>Sorriso</t>
  </si>
  <si>
    <t>BBSB</t>
  </si>
  <si>
    <t>BBM UB</t>
  </si>
  <si>
    <t>BCMMT</t>
  </si>
  <si>
    <t>MG</t>
  </si>
  <si>
    <t>BMCS</t>
  </si>
  <si>
    <t xml:space="preserve">Retirado </t>
  </si>
  <si>
    <t xml:space="preserve">        AVISO DE VENDA DE MILHO EM GRÃOS – Nº 106/12 - 28/03/2012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</si>
</sst>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187" fontId="1" fillId="0" borderId="0" xfId="53" applyNumberFormat="1" applyFont="1" applyAlignment="1">
      <alignment horizontal="left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05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tabSelected="1" workbookViewId="0" topLeftCell="A1">
      <selection activeCell="A2" sqref="A2:I2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0.140625" style="0" customWidth="1"/>
    <col min="9" max="9" width="18.7109375" style="0" customWidth="1"/>
  </cols>
  <sheetData>
    <row r="1" ht="72.75" customHeight="1"/>
    <row r="2" spans="1:9" ht="38.25" customHeight="1">
      <c r="A2" s="36" t="s">
        <v>30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21</v>
      </c>
      <c r="C10" s="26">
        <v>7353682</v>
      </c>
      <c r="D10" s="29">
        <f>SUM(D11:D11)</f>
        <v>0</v>
      </c>
      <c r="E10" s="25">
        <f>(D10*100)/C10</f>
        <v>0</v>
      </c>
      <c r="F10" s="23">
        <v>0.357</v>
      </c>
      <c r="G10" s="23"/>
      <c r="H10" s="21"/>
      <c r="I10" s="6">
        <f>FLOOR(G10,0.00001)*D10</f>
        <v>0</v>
      </c>
    </row>
    <row r="11" spans="1:9" ht="13.5">
      <c r="A11" s="5"/>
      <c r="B11" s="18"/>
      <c r="C11" s="28" t="s">
        <v>29</v>
      </c>
      <c r="D11" s="26"/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10"/>
      <c r="B13" s="12" t="s">
        <v>14</v>
      </c>
      <c r="C13" s="27">
        <f>SUM(C10:C12)</f>
        <v>7353682</v>
      </c>
      <c r="D13" s="30">
        <f>SUM(D10)</f>
        <v>0</v>
      </c>
      <c r="E13" s="19">
        <f>(D13*100)/C13</f>
        <v>0</v>
      </c>
      <c r="F13" s="15"/>
      <c r="G13" s="15"/>
      <c r="H13" s="11"/>
      <c r="I13" s="20">
        <f>SUM(I10:I12)</f>
        <v>0</v>
      </c>
    </row>
    <row r="14" spans="1:9" ht="13.5">
      <c r="A14" s="5"/>
      <c r="B14" s="18"/>
      <c r="C14" s="28"/>
      <c r="D14" s="26"/>
      <c r="E14" s="22"/>
      <c r="F14" s="23"/>
      <c r="G14" s="24"/>
      <c r="H14" s="21"/>
      <c r="I14" s="6"/>
    </row>
    <row r="15" spans="1:9" ht="13.5">
      <c r="A15" s="33" t="s">
        <v>27</v>
      </c>
      <c r="B15" s="34"/>
      <c r="C15" s="34"/>
      <c r="D15" s="34"/>
      <c r="E15" s="34"/>
      <c r="F15" s="34"/>
      <c r="G15" s="34"/>
      <c r="H15" s="34"/>
      <c r="I15" s="35"/>
    </row>
    <row r="16" spans="1:9" ht="13.5">
      <c r="A16" s="8"/>
      <c r="B16" s="8"/>
      <c r="C16" s="8"/>
      <c r="D16" s="8"/>
      <c r="E16" s="8"/>
      <c r="F16" s="8"/>
      <c r="G16" s="8"/>
      <c r="H16" s="8"/>
      <c r="I16" s="9"/>
    </row>
    <row r="17" spans="1:9" ht="13.5">
      <c r="A17" s="5">
        <v>2</v>
      </c>
      <c r="B17" s="18" t="s">
        <v>22</v>
      </c>
      <c r="C17" s="26">
        <v>328127</v>
      </c>
      <c r="D17" s="29">
        <f>SUM(D18:D19)</f>
        <v>62000</v>
      </c>
      <c r="E17" s="25">
        <f>(D17*100)/C17</f>
        <v>18.89512292496503</v>
      </c>
      <c r="F17" s="23">
        <v>0.357</v>
      </c>
      <c r="G17" s="23">
        <v>0.357</v>
      </c>
      <c r="H17" s="21">
        <f>(G17*100)/F17-100</f>
        <v>0</v>
      </c>
      <c r="I17" s="6">
        <f>FLOOR(G17,0.00001)*D17</f>
        <v>22134.000000000004</v>
      </c>
    </row>
    <row r="18" spans="1:9" ht="13.5">
      <c r="A18" s="5"/>
      <c r="B18" s="18"/>
      <c r="C18" s="32" t="s">
        <v>28</v>
      </c>
      <c r="D18" s="26">
        <v>30000</v>
      </c>
      <c r="E18" s="22"/>
      <c r="F18" s="23"/>
      <c r="G18" s="24"/>
      <c r="H18" s="21"/>
      <c r="I18" s="6"/>
    </row>
    <row r="19" spans="1:9" ht="13.5">
      <c r="A19" s="5"/>
      <c r="B19" s="18"/>
      <c r="C19" s="32" t="s">
        <v>25</v>
      </c>
      <c r="D19" s="26">
        <v>32000</v>
      </c>
      <c r="E19" s="22"/>
      <c r="F19" s="23"/>
      <c r="G19" s="24"/>
      <c r="H19" s="21"/>
      <c r="I19" s="6"/>
    </row>
    <row r="20" spans="1:9" ht="13.5">
      <c r="A20" s="5"/>
      <c r="B20" s="18"/>
      <c r="C20" s="28"/>
      <c r="D20" s="26"/>
      <c r="E20" s="22"/>
      <c r="F20" s="23"/>
      <c r="G20" s="24"/>
      <c r="H20" s="21"/>
      <c r="I20" s="6"/>
    </row>
    <row r="21" spans="1:9" ht="13.5">
      <c r="A21" s="10"/>
      <c r="B21" s="12" t="s">
        <v>14</v>
      </c>
      <c r="C21" s="27">
        <f>SUM(C17:C20)</f>
        <v>328127</v>
      </c>
      <c r="D21" s="30">
        <f>SUM(D17)</f>
        <v>62000</v>
      </c>
      <c r="E21" s="19">
        <f>(D21*100)/C21</f>
        <v>18.89512292496503</v>
      </c>
      <c r="F21" s="15"/>
      <c r="G21" s="15"/>
      <c r="H21" s="11"/>
      <c r="I21" s="20">
        <f>SUM(I17:I20)</f>
        <v>22134.000000000004</v>
      </c>
    </row>
    <row r="22" spans="1:9" ht="13.5">
      <c r="A22" s="5"/>
      <c r="B22" s="18"/>
      <c r="C22" s="28"/>
      <c r="D22" s="26"/>
      <c r="E22" s="22"/>
      <c r="F22" s="23"/>
      <c r="G22" s="24"/>
      <c r="H22" s="21"/>
      <c r="I22" s="6"/>
    </row>
    <row r="23" spans="1:9" ht="13.5">
      <c r="A23" s="33" t="s">
        <v>19</v>
      </c>
      <c r="B23" s="34"/>
      <c r="C23" s="34"/>
      <c r="D23" s="34"/>
      <c r="E23" s="34"/>
      <c r="F23" s="34"/>
      <c r="G23" s="34"/>
      <c r="H23" s="34"/>
      <c r="I23" s="35"/>
    </row>
    <row r="24" spans="1:9" ht="13.5">
      <c r="A24" s="5"/>
      <c r="B24" s="18"/>
      <c r="C24" s="28"/>
      <c r="D24" s="26"/>
      <c r="E24" s="22"/>
      <c r="F24" s="23"/>
      <c r="G24" s="24"/>
      <c r="H24" s="21"/>
      <c r="I24" s="6"/>
    </row>
    <row r="25" spans="1:9" ht="13.5">
      <c r="A25" s="5">
        <v>3</v>
      </c>
      <c r="B25" s="18" t="s">
        <v>23</v>
      </c>
      <c r="C25" s="26">
        <v>783060</v>
      </c>
      <c r="D25" s="26">
        <f>SUM(D26:D28)</f>
        <v>783060</v>
      </c>
      <c r="E25" s="25">
        <f>(D25*100)/C25</f>
        <v>100</v>
      </c>
      <c r="F25" s="23">
        <v>0.324</v>
      </c>
      <c r="G25" s="23">
        <v>0.324</v>
      </c>
      <c r="H25" s="21">
        <f>(G25*100)/F25-100</f>
        <v>0</v>
      </c>
      <c r="I25" s="6">
        <f>FLOOR(G25,0.00001)*D25</f>
        <v>253711.44</v>
      </c>
    </row>
    <row r="26" spans="1:9" ht="13.5">
      <c r="A26" s="5"/>
      <c r="B26" s="18"/>
      <c r="C26" s="32" t="s">
        <v>28</v>
      </c>
      <c r="D26" s="26">
        <v>583060</v>
      </c>
      <c r="E26" s="25"/>
      <c r="F26" s="23"/>
      <c r="G26" s="23"/>
      <c r="H26" s="21"/>
      <c r="I26" s="6"/>
    </row>
    <row r="27" spans="1:9" ht="13.5">
      <c r="A27" s="5"/>
      <c r="B27" s="18"/>
      <c r="C27" s="32" t="s">
        <v>24</v>
      </c>
      <c r="D27" s="26">
        <v>200000</v>
      </c>
      <c r="E27" s="25"/>
      <c r="F27" s="23"/>
      <c r="G27" s="23"/>
      <c r="H27" s="21"/>
      <c r="I27" s="6"/>
    </row>
    <row r="28" spans="1:9" ht="13.5">
      <c r="A28" s="5"/>
      <c r="B28" s="18"/>
      <c r="C28" s="32"/>
      <c r="D28" s="26"/>
      <c r="E28" s="25"/>
      <c r="F28" s="23"/>
      <c r="G28" s="23"/>
      <c r="H28" s="21"/>
      <c r="I28" s="6"/>
    </row>
    <row r="29" spans="1:9" ht="13.5">
      <c r="A29" s="5">
        <v>4</v>
      </c>
      <c r="B29" s="18" t="s">
        <v>23</v>
      </c>
      <c r="C29" s="26">
        <v>1500000</v>
      </c>
      <c r="D29" s="26">
        <f>SUM(D30:D32)</f>
        <v>1200000</v>
      </c>
      <c r="E29" s="25">
        <f>(D29*100)/C29</f>
        <v>80</v>
      </c>
      <c r="F29" s="23">
        <v>0.324</v>
      </c>
      <c r="G29" s="23">
        <v>0.324</v>
      </c>
      <c r="H29" s="21">
        <f>(G29*100)/F29-100</f>
        <v>0</v>
      </c>
      <c r="I29" s="6">
        <f>FLOOR(G29,0.00001)*D29</f>
        <v>388800</v>
      </c>
    </row>
    <row r="30" spans="1:9" ht="13.5">
      <c r="A30" s="5"/>
      <c r="B30" s="18"/>
      <c r="C30" s="26" t="s">
        <v>28</v>
      </c>
      <c r="D30" s="26">
        <v>600000</v>
      </c>
      <c r="E30" s="25"/>
      <c r="F30" s="23"/>
      <c r="G30" s="23"/>
      <c r="H30" s="21"/>
      <c r="I30" s="6"/>
    </row>
    <row r="31" spans="1:9" ht="13.5">
      <c r="A31" s="5"/>
      <c r="B31" s="18"/>
      <c r="C31" s="26" t="s">
        <v>26</v>
      </c>
      <c r="D31" s="26">
        <v>600000</v>
      </c>
      <c r="E31" s="25"/>
      <c r="F31" s="23"/>
      <c r="G31" s="23"/>
      <c r="H31" s="21"/>
      <c r="I31" s="6"/>
    </row>
    <row r="32" spans="1:9" ht="13.5">
      <c r="A32" s="5"/>
      <c r="B32" s="18"/>
      <c r="C32" s="26"/>
      <c r="D32" s="26"/>
      <c r="E32" s="25"/>
      <c r="F32" s="23"/>
      <c r="G32" s="23"/>
      <c r="H32" s="21"/>
      <c r="I32" s="6"/>
    </row>
    <row r="33" spans="1:9" ht="13.5">
      <c r="A33" s="5"/>
      <c r="B33" s="18"/>
      <c r="C33" s="28"/>
      <c r="D33" s="26"/>
      <c r="E33" s="22"/>
      <c r="F33" s="23"/>
      <c r="G33" s="24"/>
      <c r="H33" s="21"/>
      <c r="I33" s="6"/>
    </row>
    <row r="34" spans="1:9" ht="13.5">
      <c r="A34" s="10"/>
      <c r="B34" s="12" t="s">
        <v>14</v>
      </c>
      <c r="C34" s="27">
        <f>SUM(C29,C25)</f>
        <v>2283060</v>
      </c>
      <c r="D34" s="30">
        <f>SUM(D29,D25)</f>
        <v>1983060</v>
      </c>
      <c r="E34" s="19">
        <f>(D34*100)/C34</f>
        <v>86.85974087409004</v>
      </c>
      <c r="F34" s="15"/>
      <c r="G34" s="15"/>
      <c r="H34" s="11"/>
      <c r="I34" s="20">
        <f>SUM(I25:I33)</f>
        <v>642511.44</v>
      </c>
    </row>
    <row r="35" spans="1:9" ht="13.5">
      <c r="A35" s="5"/>
      <c r="B35" s="18"/>
      <c r="C35" s="28"/>
      <c r="D35" s="26"/>
      <c r="E35" s="22"/>
      <c r="F35" s="23"/>
      <c r="G35" s="24"/>
      <c r="H35" s="21"/>
      <c r="I35" s="6"/>
    </row>
    <row r="36" spans="1:9" ht="13.5">
      <c r="A36" s="13"/>
      <c r="B36" s="12" t="s">
        <v>12</v>
      </c>
      <c r="C36" s="27">
        <f>SUM(C34,C21,C13)</f>
        <v>9964869</v>
      </c>
      <c r="D36" s="27">
        <f>SUM(D34,D21,D13)</f>
        <v>2045060</v>
      </c>
      <c r="E36" s="19">
        <f>(D36*100)/C36</f>
        <v>20.5226982913674</v>
      </c>
      <c r="F36" s="14"/>
      <c r="G36" s="14"/>
      <c r="H36" s="14"/>
      <c r="I36" s="31">
        <f>SUM(I34,I21,I13)</f>
        <v>664645.44</v>
      </c>
    </row>
  </sheetData>
  <sheetProtection/>
  <mergeCells count="4">
    <mergeCell ref="A23:I23"/>
    <mergeCell ref="A2:I2"/>
    <mergeCell ref="A8:I8"/>
    <mergeCell ref="A15:I15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carla</cp:lastModifiedBy>
  <cp:lastPrinted>2012-02-15T13:21:08Z</cp:lastPrinted>
  <dcterms:created xsi:type="dcterms:W3CDTF">2005-05-09T20:19:33Z</dcterms:created>
  <dcterms:modified xsi:type="dcterms:W3CDTF">2012-03-28T14:46:49Z</dcterms:modified>
  <cp:category/>
  <cp:version/>
  <cp:contentType/>
  <cp:contentStatus/>
</cp:coreProperties>
</file>