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<sst xmlns="http://schemas.openxmlformats.org/spreadsheetml/2006/main" count="46" uniqueCount="31">
  <si>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</si>
  <si>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</si>
  <si>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</si>
  <si>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</si>
  <si>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</si>
  <si>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</si>
  <si>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</si>
  <si>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</si>
  <si>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</si>
  <si>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</si>
  <si>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</si>
  <si>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</si>
  <si>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</si>
  <si>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</si>
  <si>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</si>
  <si>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</si>
  <si>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</si>
  <si>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</si>
  <si>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</si>
  <si>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Totais/Médias GO</t>
  </si>
  <si>
    <t>MS</t>
  </si>
  <si>
    <t>Totais/Médias MS</t>
  </si>
  <si>
    <t>0,225</t>
  </si>
  <si>
    <t>0,258</t>
  </si>
  <si>
    <t>MA</t>
  </si>
  <si>
    <t>Impertriz</t>
  </si>
  <si>
    <t>Campo Grande</t>
  </si>
  <si>
    <t>Sinop</t>
  </si>
  <si>
    <t>Tapura</t>
  </si>
  <si>
    <t>0,306</t>
  </si>
  <si>
    <t>Aviso de Venda de Milho - 196/2007 de 29/03/2007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</si>
</sst>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_(* #,##0.000_);_(* \(#,##0.000\);_(* &quot;-&quot;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  <xf numFmtId="49" fontId="2" fillId="0" borderId="3" xfId="18" applyNumberFormat="1" applyFont="1" applyBorder="1" applyAlignment="1">
      <alignment/>
    </xf>
    <xf numFmtId="176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7109375" style="1" customWidth="1"/>
    <col min="2" max="2" width="27.1406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25</v>
      </c>
      <c r="C8" s="11">
        <v>893110</v>
      </c>
      <c r="D8" s="11">
        <v>0</v>
      </c>
      <c r="E8" s="12">
        <f>(D8*100)/C8</f>
        <v>0</v>
      </c>
      <c r="F8" s="19" t="s">
        <v>29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25</v>
      </c>
      <c r="C9" s="11">
        <v>710100</v>
      </c>
      <c r="D9" s="11">
        <v>42000</v>
      </c>
      <c r="E9" s="12">
        <f>(D9*100)/C9</f>
        <v>5.914659907055344</v>
      </c>
      <c r="F9" s="19" t="s">
        <v>29</v>
      </c>
      <c r="G9" s="19" t="s">
        <v>29</v>
      </c>
      <c r="H9" s="24">
        <f>((G9*100)/F9)-100</f>
        <v>0</v>
      </c>
      <c r="I9" s="12">
        <f>FLOOR(G9,0.00001)*D9</f>
        <v>12852.000000000002</v>
      </c>
    </row>
    <row r="10" spans="1:9" ht="13.5">
      <c r="A10" s="13"/>
      <c r="B10" s="14" t="s">
        <v>19</v>
      </c>
      <c r="C10" s="15">
        <f>SUM(C8:C9)</f>
        <v>1603210</v>
      </c>
      <c r="D10" s="15">
        <f>SUM(D8:D9)</f>
        <v>42000</v>
      </c>
      <c r="E10" s="16">
        <f>(D10*100)/C10</f>
        <v>2.6197441383224906</v>
      </c>
      <c r="F10" s="17"/>
      <c r="G10" s="23">
        <f>(I10/D10)</f>
        <v>0.30600000000000005</v>
      </c>
      <c r="H10" s="16"/>
      <c r="I10" s="16">
        <f>SUM(I8:I9)</f>
        <v>12852.000000000002</v>
      </c>
    </row>
    <row r="11" spans="1:9" ht="13.5">
      <c r="A11" s="6" t="s">
        <v>20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26</v>
      </c>
      <c r="C12" s="11">
        <v>70525</v>
      </c>
      <c r="D12" s="11">
        <v>0</v>
      </c>
      <c r="E12" s="12">
        <f>(D12*100)/C12</f>
        <v>0</v>
      </c>
      <c r="F12" s="19" t="s">
        <v>23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26</v>
      </c>
      <c r="C13" s="11">
        <v>871175</v>
      </c>
      <c r="D13" s="11">
        <v>360000</v>
      </c>
      <c r="E13" s="12">
        <f>(D13*100)/C13</f>
        <v>41.32349987086406</v>
      </c>
      <c r="F13" s="19" t="s">
        <v>23</v>
      </c>
      <c r="G13" s="19" t="s">
        <v>23</v>
      </c>
      <c r="H13" s="24">
        <f>((G13*100)/F13)-100</f>
        <v>0</v>
      </c>
      <c r="I13" s="12">
        <f>FLOOR(G13,0.00001)*D13</f>
        <v>92880</v>
      </c>
    </row>
    <row r="14" spans="1:9" ht="13.5">
      <c r="A14" s="13"/>
      <c r="B14" s="14" t="s">
        <v>21</v>
      </c>
      <c r="C14" s="15">
        <f>SUM(C12:C13)</f>
        <v>941700</v>
      </c>
      <c r="D14" s="15">
        <f>SUM(D12:D13)</f>
        <v>360000</v>
      </c>
      <c r="E14" s="16">
        <f>(D14*100)/C14</f>
        <v>38.228735266008286</v>
      </c>
      <c r="F14" s="22" t="s">
        <v>23</v>
      </c>
      <c r="G14" s="23">
        <f>(I14/D14)</f>
        <v>0.258</v>
      </c>
      <c r="H14" s="16"/>
      <c r="I14" s="16">
        <f>SUM(I12:I13)</f>
        <v>92880</v>
      </c>
    </row>
    <row r="15" spans="1:9" ht="13.5">
      <c r="A15" s="6" t="s">
        <v>17</v>
      </c>
      <c r="B15" s="6"/>
      <c r="C15" s="7"/>
      <c r="D15" s="7"/>
      <c r="E15" s="6"/>
      <c r="F15" s="8"/>
      <c r="G15" s="6"/>
      <c r="H15" s="18"/>
      <c r="I15" s="6"/>
    </row>
    <row r="16" spans="1:9" ht="13.5">
      <c r="A16" s="9">
        <v>5</v>
      </c>
      <c r="B16" s="10" t="s">
        <v>27</v>
      </c>
      <c r="C16" s="11">
        <v>414890</v>
      </c>
      <c r="D16" s="11">
        <v>0</v>
      </c>
      <c r="E16" s="12">
        <f>(D16*100)/C16</f>
        <v>0</v>
      </c>
      <c r="F16" s="19" t="s">
        <v>22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6</v>
      </c>
      <c r="B17" s="10" t="s">
        <v>28</v>
      </c>
      <c r="C17" s="11">
        <v>204000</v>
      </c>
      <c r="D17" s="11">
        <v>0</v>
      </c>
      <c r="E17" s="12">
        <f>(D17*100)/C17</f>
        <v>0</v>
      </c>
      <c r="F17" s="19" t="s">
        <v>22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13"/>
      <c r="B18" s="14" t="s">
        <v>18</v>
      </c>
      <c r="C18" s="15">
        <f>SUM(C16:C17)</f>
        <v>618890</v>
      </c>
      <c r="D18" s="15">
        <f>SUM(D16:D17)</f>
        <v>0</v>
      </c>
      <c r="E18" s="16">
        <f>(D18*100)/C18</f>
        <v>0</v>
      </c>
      <c r="F18" s="17"/>
      <c r="G18" s="21">
        <v>0</v>
      </c>
      <c r="H18" s="16"/>
      <c r="I18" s="16">
        <f>SUM(I16:I17)</f>
        <v>0</v>
      </c>
    </row>
    <row r="20" spans="1:9" ht="13.5">
      <c r="A20" s="13"/>
      <c r="B20" s="14" t="s">
        <v>13</v>
      </c>
      <c r="C20" s="15">
        <f>SUM(C10,C14,C18)</f>
        <v>3163800</v>
      </c>
      <c r="D20" s="15">
        <f>SUM(D10,D14,D18)</f>
        <v>402000</v>
      </c>
      <c r="E20" s="16">
        <f>(D20*100)/C20</f>
        <v>12.706239332448321</v>
      </c>
      <c r="F20" s="17"/>
      <c r="G20" s="23">
        <f>(I20/D20)</f>
        <v>0.2630149253731343</v>
      </c>
      <c r="H20" s="16"/>
      <c r="I20" s="16">
        <f>SUM(I10,I14,I18)</f>
        <v>105732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2007-03-29T13:51:33Z</dcterms:modified>
  <cp:category/>
  <cp:version/>
  <cp:contentType/>
  <cp:contentStatus/>
</cp:coreProperties>
</file>