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<sst xmlns="http://schemas.openxmlformats.org/spreadsheetml/2006/main" count="42" uniqueCount="26">
  <si>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</si>
  <si>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</si>
  <si>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</si>
  <si>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</si>
  <si>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</si>
  <si>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</si>
  <si>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</si>
  <si>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</si>
  <si>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</si>
  <si>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</si>
  <si>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</si>
  <si>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</si>
  <si>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</si>
  <si>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</si>
  <si>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</si>
  <si>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Venda de Café BBMAPA - 2363/2007 de 06/06/2007 www.bbsb.com.br</t>
  </si>
  <si>
    <t>Total</t>
  </si>
  <si>
    <t>(Sacas)</t>
  </si>
  <si>
    <t>(%)</t>
  </si>
  <si>
    <t>(R$)</t>
  </si>
  <si>
    <t>Maringa I</t>
  </si>
  <si>
    <t>Jandaia do Sul I</t>
  </si>
  <si>
    <t>Mandaguaçu</t>
  </si>
  <si>
    <t>R2</t>
  </si>
  <si>
    <t>R4</t>
  </si>
  <si>
    <t>R5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</si>
</sst>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23" t="s">
        <v>0</v>
      </c>
      <c r="B5" s="23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16</v>
      </c>
      <c r="J5" s="3"/>
    </row>
    <row r="6" spans="1:10" ht="13.5">
      <c r="A6" s="9"/>
      <c r="B6" s="9"/>
      <c r="C6" s="9" t="s">
        <v>17</v>
      </c>
      <c r="D6" s="9" t="s">
        <v>17</v>
      </c>
      <c r="E6" s="9" t="s">
        <v>18</v>
      </c>
      <c r="F6" s="9" t="s">
        <v>19</v>
      </c>
      <c r="G6" s="9" t="s">
        <v>19</v>
      </c>
      <c r="H6" s="9" t="s">
        <v>18</v>
      </c>
      <c r="I6" s="9" t="s">
        <v>19</v>
      </c>
      <c r="J6" s="3"/>
    </row>
    <row r="7" spans="1:10" ht="13.5">
      <c r="A7" s="20" t="s">
        <v>13</v>
      </c>
      <c r="B7" s="21"/>
      <c r="C7" s="21"/>
      <c r="D7" s="21"/>
      <c r="E7" s="21"/>
      <c r="F7" s="21"/>
      <c r="G7" s="21"/>
      <c r="H7" s="21"/>
      <c r="I7" s="22"/>
      <c r="J7" s="3"/>
    </row>
    <row r="8" spans="1:10" ht="13.5">
      <c r="A8" s="4">
        <v>1</v>
      </c>
      <c r="B8" s="5" t="s">
        <v>14</v>
      </c>
      <c r="C8" s="6">
        <v>29000</v>
      </c>
      <c r="D8" s="6">
        <v>29000</v>
      </c>
      <c r="E8" s="7">
        <f>(D8*100)/C8</f>
        <v>100</v>
      </c>
      <c r="F8" s="7">
        <v>170</v>
      </c>
      <c r="G8" s="7">
        <v>184</v>
      </c>
      <c r="H8" s="7">
        <f>(G8*100)/F8-100</f>
        <v>8.235294117647058</v>
      </c>
      <c r="I8" s="7">
        <f>(D8*G8)</f>
        <v>5336000</v>
      </c>
      <c r="J8" s="3"/>
    </row>
    <row r="9" spans="1:10" ht="13.5">
      <c r="A9" s="4">
        <v>2</v>
      </c>
      <c r="B9" s="5" t="s">
        <v>20</v>
      </c>
      <c r="C9" s="6">
        <v>1530</v>
      </c>
      <c r="D9" s="6">
        <v>1530</v>
      </c>
      <c r="E9" s="7">
        <f>(D9*100)/C9</f>
        <v>100</v>
      </c>
      <c r="F9" s="7">
        <v>170</v>
      </c>
      <c r="G9" s="7">
        <v>185.3</v>
      </c>
      <c r="H9" s="7">
        <f>(G9*100)/F9-100</f>
        <v>9</v>
      </c>
      <c r="I9" s="7">
        <f>(D9*G9)</f>
        <v>283509</v>
      </c>
      <c r="J9" s="3"/>
    </row>
    <row r="10" spans="1:10" ht="13.5">
      <c r="A10" s="4" t="s">
        <v>23</v>
      </c>
      <c r="B10" s="5" t="s">
        <v>20</v>
      </c>
      <c r="C10" s="6">
        <v>70</v>
      </c>
      <c r="D10" s="6">
        <v>70</v>
      </c>
      <c r="E10" s="7">
        <f>(D10*100)/C10</f>
        <v>100</v>
      </c>
      <c r="F10" s="7">
        <v>185</v>
      </c>
      <c r="G10" s="7">
        <v>191</v>
      </c>
      <c r="H10" s="7">
        <f>(G10*100)/F10-100</f>
        <v>3.243243243243242</v>
      </c>
      <c r="I10" s="7">
        <f>(D10*G10)</f>
        <v>13370</v>
      </c>
      <c r="J10" s="3"/>
    </row>
    <row r="11" spans="1:10" ht="13.5">
      <c r="A11" s="4">
        <v>3</v>
      </c>
      <c r="B11" s="5" t="s">
        <v>20</v>
      </c>
      <c r="C11" s="6">
        <v>1650</v>
      </c>
      <c r="D11" s="6">
        <v>1650</v>
      </c>
      <c r="E11" s="7">
        <f>(D11*100)/C11</f>
        <v>100</v>
      </c>
      <c r="F11" s="7">
        <v>170</v>
      </c>
      <c r="G11" s="7">
        <v>187</v>
      </c>
      <c r="H11" s="7">
        <f>(G11*100)/F11-100</f>
        <v>10</v>
      </c>
      <c r="I11" s="7">
        <f>(D11*G11)</f>
        <v>308550</v>
      </c>
      <c r="J11" s="3"/>
    </row>
    <row r="12" spans="1:10" ht="13.5">
      <c r="A12" s="4">
        <v>4</v>
      </c>
      <c r="B12" s="5" t="s">
        <v>20</v>
      </c>
      <c r="C12" s="6">
        <v>1040</v>
      </c>
      <c r="D12" s="6">
        <v>1040</v>
      </c>
      <c r="E12" s="7">
        <f aca="true" t="shared" si="0" ref="E12:E20">(D12*100)/C12</f>
        <v>100</v>
      </c>
      <c r="F12" s="7">
        <v>172</v>
      </c>
      <c r="G12" s="7">
        <v>200.2</v>
      </c>
      <c r="H12" s="7">
        <f aca="true" t="shared" si="1" ref="H12:H20">(G12*100)/F12-100</f>
        <v>16.395348837209298</v>
      </c>
      <c r="I12" s="7">
        <f aca="true" t="shared" si="2" ref="I12:I20">(D12*G12)</f>
        <v>208208</v>
      </c>
      <c r="J12" s="3"/>
    </row>
    <row r="13" spans="1:10" ht="13.5">
      <c r="A13" s="4" t="s">
        <v>24</v>
      </c>
      <c r="B13" s="5" t="s">
        <v>20</v>
      </c>
      <c r="C13" s="6">
        <v>160</v>
      </c>
      <c r="D13" s="6">
        <v>160</v>
      </c>
      <c r="E13" s="7">
        <f t="shared" si="0"/>
        <v>100</v>
      </c>
      <c r="F13" s="7">
        <v>200</v>
      </c>
      <c r="G13" s="7">
        <v>203</v>
      </c>
      <c r="H13" s="7">
        <f t="shared" si="1"/>
        <v>1.5</v>
      </c>
      <c r="I13" s="7">
        <f t="shared" si="2"/>
        <v>32480</v>
      </c>
      <c r="J13" s="3"/>
    </row>
    <row r="14" spans="1:10" ht="13.5">
      <c r="A14" s="4">
        <v>5</v>
      </c>
      <c r="B14" s="5" t="s">
        <v>20</v>
      </c>
      <c r="C14" s="6">
        <v>1000</v>
      </c>
      <c r="D14" s="6">
        <v>1000</v>
      </c>
      <c r="E14" s="7">
        <f t="shared" si="0"/>
        <v>100</v>
      </c>
      <c r="F14" s="7">
        <v>170</v>
      </c>
      <c r="G14" s="7">
        <v>190</v>
      </c>
      <c r="H14" s="7">
        <f t="shared" si="1"/>
        <v>11.764705882352942</v>
      </c>
      <c r="I14" s="7">
        <f t="shared" si="2"/>
        <v>190000</v>
      </c>
      <c r="J14" s="3"/>
    </row>
    <row r="15" spans="1:10" ht="13.5">
      <c r="A15" s="4" t="s">
        <v>25</v>
      </c>
      <c r="B15" s="5" t="s">
        <v>20</v>
      </c>
      <c r="C15" s="6">
        <v>200</v>
      </c>
      <c r="D15" s="6">
        <v>150</v>
      </c>
      <c r="E15" s="7">
        <f t="shared" si="0"/>
        <v>75</v>
      </c>
      <c r="F15" s="7">
        <v>190</v>
      </c>
      <c r="G15" s="7">
        <v>203</v>
      </c>
      <c r="H15" s="7">
        <f t="shared" si="1"/>
        <v>6.84210526315789</v>
      </c>
      <c r="I15" s="7">
        <f t="shared" si="2"/>
        <v>30450</v>
      </c>
      <c r="J15" s="3"/>
    </row>
    <row r="16" spans="1:10" ht="13.5">
      <c r="A16" s="4">
        <v>6</v>
      </c>
      <c r="B16" s="5" t="s">
        <v>21</v>
      </c>
      <c r="C16" s="6">
        <v>300</v>
      </c>
      <c r="D16" s="6">
        <v>300</v>
      </c>
      <c r="E16" s="7">
        <f t="shared" si="0"/>
        <v>100</v>
      </c>
      <c r="F16" s="7">
        <v>172</v>
      </c>
      <c r="G16" s="7">
        <v>193</v>
      </c>
      <c r="H16" s="7">
        <f t="shared" si="1"/>
        <v>12.20930232558139</v>
      </c>
      <c r="I16" s="7">
        <f t="shared" si="2"/>
        <v>57900</v>
      </c>
      <c r="J16" s="3"/>
    </row>
    <row r="17" spans="1:10" ht="13.5">
      <c r="A17" s="4">
        <v>7</v>
      </c>
      <c r="B17" s="5" t="s">
        <v>21</v>
      </c>
      <c r="C17" s="6">
        <v>180</v>
      </c>
      <c r="D17" s="6">
        <v>180</v>
      </c>
      <c r="E17" s="7">
        <f t="shared" si="0"/>
        <v>100</v>
      </c>
      <c r="F17" s="7">
        <v>170</v>
      </c>
      <c r="G17" s="7">
        <v>202</v>
      </c>
      <c r="H17" s="7">
        <f t="shared" si="1"/>
        <v>18.82352941176471</v>
      </c>
      <c r="I17" s="7">
        <f t="shared" si="2"/>
        <v>36360</v>
      </c>
      <c r="J17" s="3"/>
    </row>
    <row r="18" spans="1:10" ht="13.5">
      <c r="A18" s="4">
        <v>8</v>
      </c>
      <c r="B18" s="5" t="s">
        <v>21</v>
      </c>
      <c r="C18" s="6">
        <v>120</v>
      </c>
      <c r="D18" s="6">
        <v>120</v>
      </c>
      <c r="E18" s="7">
        <f t="shared" si="0"/>
        <v>100</v>
      </c>
      <c r="F18" s="7">
        <v>170</v>
      </c>
      <c r="G18" s="7">
        <v>191</v>
      </c>
      <c r="H18" s="7">
        <f t="shared" si="1"/>
        <v>12.352941176470594</v>
      </c>
      <c r="I18" s="7">
        <f t="shared" si="2"/>
        <v>22920</v>
      </c>
      <c r="J18" s="3"/>
    </row>
    <row r="19" spans="1:10" ht="13.5">
      <c r="A19" s="4">
        <v>9</v>
      </c>
      <c r="B19" s="5" t="s">
        <v>21</v>
      </c>
      <c r="C19" s="6">
        <v>970</v>
      </c>
      <c r="D19" s="6">
        <v>970</v>
      </c>
      <c r="E19" s="7">
        <f t="shared" si="0"/>
        <v>100</v>
      </c>
      <c r="F19" s="7">
        <v>170</v>
      </c>
      <c r="G19" s="7">
        <v>194.2</v>
      </c>
      <c r="H19" s="7">
        <f t="shared" si="1"/>
        <v>14.235294117647058</v>
      </c>
      <c r="I19" s="7">
        <f t="shared" si="2"/>
        <v>188374</v>
      </c>
      <c r="J19" s="3"/>
    </row>
    <row r="20" spans="1:10" ht="13.5">
      <c r="A20" s="4">
        <v>10</v>
      </c>
      <c r="B20" s="5" t="s">
        <v>22</v>
      </c>
      <c r="C20" s="6">
        <v>3780</v>
      </c>
      <c r="D20" s="6">
        <v>3010</v>
      </c>
      <c r="E20" s="17">
        <f t="shared" si="0"/>
        <v>79.62962962962963</v>
      </c>
      <c r="F20" s="7">
        <v>172</v>
      </c>
      <c r="G20" s="7">
        <v>204</v>
      </c>
      <c r="H20" s="7">
        <f t="shared" si="1"/>
        <v>18.604651162790702</v>
      </c>
      <c r="I20" s="7">
        <f t="shared" si="2"/>
        <v>614040</v>
      </c>
      <c r="J20" s="3"/>
    </row>
    <row r="21" spans="1:10" ht="13.5">
      <c r="A21" s="12"/>
      <c r="B21" s="13" t="s">
        <v>12</v>
      </c>
      <c r="C21" s="14">
        <f>SUM(C8:C20)</f>
        <v>40000</v>
      </c>
      <c r="D21" s="14">
        <f>SUM(D8:D20)</f>
        <v>39180</v>
      </c>
      <c r="E21" s="18">
        <f>(D21*100)/C21</f>
        <v>97.95</v>
      </c>
      <c r="F21" s="15"/>
      <c r="G21" s="15">
        <f>(I21/D21)</f>
        <v>186.88517100561512</v>
      </c>
      <c r="H21" s="15"/>
      <c r="I21" s="16">
        <f>SUM(I8:I20)</f>
        <v>7322161</v>
      </c>
      <c r="J21" s="3"/>
    </row>
    <row r="22" ht="12.75">
      <c r="I22" s="11"/>
    </row>
    <row r="23" ht="12.75">
      <c r="E23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2007-03-07T15:10:32Z</cp:lastPrinted>
  <dcterms:created xsi:type="dcterms:W3CDTF">1999-04-06T18:34:39Z</dcterms:created>
  <dcterms:modified xsi:type="dcterms:W3CDTF">2007-06-06T17:07:06Z</dcterms:modified>
  <cp:category/>
  <cp:version/>
  <cp:contentType/>
  <cp:contentStatus/>
</cp:coreProperties>
</file>