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80" activeTab="0"/>
  </bookViews>
  <sheets>
    <sheet name="BB CAFE" sheetId="1" r:id="rId1"/>
  </sheets>
  <definedNames>
    <definedName name="_xlnm.Print_Area" localSheetId="0">'BB CAFE'!$A$1:$J$21</definedName>
  </definedNames>
  <calcPr fullCalcOnLoad="1"/>
</workbook>
</file>

<file path=xl/sharedStrings.xml><?xml version="1.0" encoding="utf-8"?>
<sst xmlns="http://schemas.openxmlformats.org/spreadsheetml/2006/main" count="40" uniqueCount="24">
  <si>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</si>
  <si>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</si>
  <si>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</si>
  <si>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</si>
  <si>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</si>
  <si>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</si>
  <si>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</si>
  <si>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</si>
  <si>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</si>
  <si>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</si>
  <si>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</si>
  <si>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</si>
  <si>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 PR</t>
  </si>
  <si>
    <t>PR</t>
  </si>
  <si>
    <t>Nova Esperança</t>
  </si>
  <si>
    <t>Total</t>
  </si>
  <si>
    <t>(Sacas)</t>
  </si>
  <si>
    <t>(%)</t>
  </si>
  <si>
    <t>(R$)</t>
  </si>
  <si>
    <t>Mandaguaçu</t>
  </si>
  <si>
    <t>R1</t>
  </si>
  <si>
    <t>Rolandia II</t>
  </si>
  <si>
    <t>Londrina I</t>
  </si>
  <si>
    <t>Venda de Café BBMAPA - 2369/2007 de 05/09/2007 www.bbsb.com.br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</si>
</sst>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1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171" fontId="1" fillId="2" borderId="4" xfId="0" applyNumberFormat="1" applyFont="1" applyFill="1" applyBorder="1" applyAlignment="1">
      <alignment/>
    </xf>
    <xf numFmtId="43" fontId="1" fillId="2" borderId="4" xfId="20" applyFont="1" applyFill="1" applyBorder="1" applyAlignment="1">
      <alignment/>
    </xf>
    <xf numFmtId="43" fontId="1" fillId="2" borderId="5" xfId="0" applyNumberFormat="1" applyFont="1" applyFill="1" applyBorder="1" applyAlignment="1">
      <alignment/>
    </xf>
    <xf numFmtId="43" fontId="1" fillId="0" borderId="6" xfId="20" applyFont="1" applyBorder="1" applyAlignment="1">
      <alignment/>
    </xf>
    <xf numFmtId="43" fontId="1" fillId="2" borderId="6" xfId="20" applyFont="1" applyFill="1" applyBorder="1" applyAlignment="1">
      <alignment/>
    </xf>
    <xf numFmtId="0" fontId="1" fillId="0" borderId="7" xfId="0" applyFont="1" applyBorder="1" applyAlignment="1">
      <alignment horizontal="center"/>
    </xf>
    <xf numFmtId="43" fontId="1" fillId="0" borderId="0" xfId="20" applyFont="1" applyBorder="1" applyAlignment="1">
      <alignment/>
    </xf>
    <xf numFmtId="0" fontId="5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1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91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="60" workbookViewId="0" topLeftCell="A1">
      <selection activeCell="A3" sqref="A3"/>
    </sheetView>
  </sheetViews>
  <sheetFormatPr defaultColWidth="9.140625" defaultRowHeight="12.75"/>
  <cols>
    <col min="1" max="1" width="5.7109375" style="1" customWidth="1"/>
    <col min="2" max="2" width="24.7109375" style="0" customWidth="1"/>
    <col min="3" max="3" width="17.00390625" style="0" bestFit="1" customWidth="1"/>
    <col min="4" max="4" width="13.7109375" style="0" customWidth="1"/>
    <col min="5" max="6" width="10.7109375" style="0" customWidth="1"/>
    <col min="7" max="7" width="13.7109375" style="0" bestFit="1" customWidth="1"/>
    <col min="8" max="8" width="12.00390625" style="0" customWidth="1"/>
    <col min="9" max="9" width="20.421875" style="0" customWidth="1"/>
    <col min="10" max="10" width="16.140625" style="0" customWidth="1"/>
  </cols>
  <sheetData>
    <row r="1" spans="1:10" ht="56.25" customHeight="1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3"/>
    </row>
    <row r="3" spans="1:10" ht="13.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8"/>
      <c r="B4" s="8"/>
      <c r="C4" s="8" t="s">
        <v>2</v>
      </c>
      <c r="D4" s="8" t="s">
        <v>2</v>
      </c>
      <c r="E4" s="8" t="s">
        <v>3</v>
      </c>
      <c r="F4" s="8" t="s">
        <v>4</v>
      </c>
      <c r="G4" s="8" t="s">
        <v>4</v>
      </c>
      <c r="H4" s="8" t="s">
        <v>3</v>
      </c>
      <c r="I4" s="8" t="s">
        <v>5</v>
      </c>
      <c r="J4" s="3"/>
    </row>
    <row r="5" spans="1:10" ht="13.5">
      <c r="A5" s="19" t="s">
        <v>0</v>
      </c>
      <c r="B5" s="19" t="s">
        <v>1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15</v>
      </c>
      <c r="J5" s="3"/>
    </row>
    <row r="6" spans="1:10" ht="13.5">
      <c r="A6" s="9"/>
      <c r="B6" s="9"/>
      <c r="C6" s="9" t="s">
        <v>16</v>
      </c>
      <c r="D6" s="9" t="s">
        <v>16</v>
      </c>
      <c r="E6" s="9" t="s">
        <v>17</v>
      </c>
      <c r="F6" s="9" t="s">
        <v>18</v>
      </c>
      <c r="G6" s="9" t="s">
        <v>18</v>
      </c>
      <c r="H6" s="9" t="s">
        <v>17</v>
      </c>
      <c r="I6" s="9" t="s">
        <v>18</v>
      </c>
      <c r="J6" s="3"/>
    </row>
    <row r="7" spans="1:10" ht="13.5">
      <c r="A7" s="22" t="s">
        <v>13</v>
      </c>
      <c r="B7" s="23"/>
      <c r="C7" s="23"/>
      <c r="D7" s="23"/>
      <c r="E7" s="23"/>
      <c r="F7" s="23"/>
      <c r="G7" s="23"/>
      <c r="H7" s="23"/>
      <c r="I7" s="24"/>
      <c r="J7" s="3"/>
    </row>
    <row r="8" spans="1:10" ht="13.5">
      <c r="A8" s="4">
        <v>1</v>
      </c>
      <c r="B8" s="5" t="s">
        <v>19</v>
      </c>
      <c r="C8" s="6">
        <v>15110</v>
      </c>
      <c r="D8" s="6">
        <v>15110</v>
      </c>
      <c r="E8" s="7">
        <f aca="true" t="shared" si="0" ref="E8:E21">(D8*100)/C8</f>
        <v>100</v>
      </c>
      <c r="F8" s="7">
        <v>175</v>
      </c>
      <c r="G8" s="7">
        <v>215</v>
      </c>
      <c r="H8" s="7">
        <f aca="true" t="shared" si="1" ref="H8:H20">(G8*100)/F8-100</f>
        <v>22.85714285714286</v>
      </c>
      <c r="I8" s="7">
        <f aca="true" t="shared" si="2" ref="I8:I20">(D8*G8)</f>
        <v>3248650</v>
      </c>
      <c r="J8" s="3"/>
    </row>
    <row r="9" spans="1:10" ht="13.5">
      <c r="A9" s="4" t="s">
        <v>20</v>
      </c>
      <c r="B9" s="5" t="s">
        <v>19</v>
      </c>
      <c r="C9" s="6">
        <v>75</v>
      </c>
      <c r="D9" s="6">
        <v>40</v>
      </c>
      <c r="E9" s="7">
        <f>(D9*100)/C9</f>
        <v>53.333333333333336</v>
      </c>
      <c r="F9" s="7">
        <v>215</v>
      </c>
      <c r="G9" s="7">
        <v>225.2</v>
      </c>
      <c r="H9" s="7">
        <f>(G9*100)/F9-100</f>
        <v>4.744186046511629</v>
      </c>
      <c r="I9" s="7">
        <f>(D9*G9)</f>
        <v>9008</v>
      </c>
      <c r="J9" s="3"/>
    </row>
    <row r="10" spans="1:10" ht="13.5">
      <c r="A10" s="4">
        <v>2</v>
      </c>
      <c r="B10" s="5" t="s">
        <v>14</v>
      </c>
      <c r="C10" s="6">
        <v>21185</v>
      </c>
      <c r="D10" s="6">
        <v>18724</v>
      </c>
      <c r="E10" s="7">
        <f t="shared" si="0"/>
        <v>88.38329006372433</v>
      </c>
      <c r="F10" s="7">
        <v>170</v>
      </c>
      <c r="G10" s="7">
        <v>212</v>
      </c>
      <c r="H10" s="7">
        <f t="shared" si="1"/>
        <v>24.705882352941174</v>
      </c>
      <c r="I10" s="7">
        <f t="shared" si="2"/>
        <v>3969488</v>
      </c>
      <c r="J10" s="3"/>
    </row>
    <row r="11" spans="1:10" ht="13.5">
      <c r="A11" s="4">
        <v>3</v>
      </c>
      <c r="B11" s="5" t="s">
        <v>21</v>
      </c>
      <c r="C11" s="6">
        <v>135</v>
      </c>
      <c r="D11" s="6">
        <v>135</v>
      </c>
      <c r="E11" s="7">
        <f t="shared" si="0"/>
        <v>100</v>
      </c>
      <c r="F11" s="7">
        <v>170</v>
      </c>
      <c r="G11" s="7">
        <v>207</v>
      </c>
      <c r="H11" s="7">
        <f t="shared" si="1"/>
        <v>21.764705882352942</v>
      </c>
      <c r="I11" s="7">
        <f t="shared" si="2"/>
        <v>27945</v>
      </c>
      <c r="J11" s="3"/>
    </row>
    <row r="12" spans="1:10" ht="13.5">
      <c r="A12" s="4">
        <v>4</v>
      </c>
      <c r="B12" s="5" t="s">
        <v>21</v>
      </c>
      <c r="C12" s="6">
        <v>80</v>
      </c>
      <c r="D12" s="6">
        <v>80</v>
      </c>
      <c r="E12" s="7">
        <f t="shared" si="0"/>
        <v>100</v>
      </c>
      <c r="F12" s="7">
        <v>172</v>
      </c>
      <c r="G12" s="7">
        <v>208</v>
      </c>
      <c r="H12" s="7">
        <f t="shared" si="1"/>
        <v>20.930232558139537</v>
      </c>
      <c r="I12" s="7">
        <f t="shared" si="2"/>
        <v>16640</v>
      </c>
      <c r="J12" s="3"/>
    </row>
    <row r="13" spans="1:10" ht="13.5">
      <c r="A13" s="4">
        <v>5</v>
      </c>
      <c r="B13" s="5" t="s">
        <v>21</v>
      </c>
      <c r="C13" s="6">
        <v>30</v>
      </c>
      <c r="D13" s="6">
        <v>30</v>
      </c>
      <c r="E13" s="7">
        <f t="shared" si="0"/>
        <v>100</v>
      </c>
      <c r="F13" s="7">
        <v>172</v>
      </c>
      <c r="G13" s="7">
        <v>200</v>
      </c>
      <c r="H13" s="7">
        <f t="shared" si="1"/>
        <v>16.279069767441854</v>
      </c>
      <c r="I13" s="7">
        <f t="shared" si="2"/>
        <v>6000</v>
      </c>
      <c r="J13" s="3"/>
    </row>
    <row r="14" spans="1:10" ht="13.5">
      <c r="A14" s="4">
        <v>6</v>
      </c>
      <c r="B14" s="5" t="s">
        <v>21</v>
      </c>
      <c r="C14" s="6">
        <v>290</v>
      </c>
      <c r="D14" s="6">
        <v>290</v>
      </c>
      <c r="E14" s="7">
        <f t="shared" si="0"/>
        <v>100</v>
      </c>
      <c r="F14" s="7">
        <v>170</v>
      </c>
      <c r="G14" s="7">
        <v>211</v>
      </c>
      <c r="H14" s="7">
        <f t="shared" si="1"/>
        <v>24.117647058823536</v>
      </c>
      <c r="I14" s="7">
        <f t="shared" si="2"/>
        <v>61190</v>
      </c>
      <c r="J14" s="3"/>
    </row>
    <row r="15" spans="1:10" ht="13.5">
      <c r="A15" s="4">
        <v>7</v>
      </c>
      <c r="B15" s="5" t="s">
        <v>21</v>
      </c>
      <c r="C15" s="6">
        <v>595</v>
      </c>
      <c r="D15" s="6">
        <v>595</v>
      </c>
      <c r="E15" s="7">
        <f t="shared" si="0"/>
        <v>100</v>
      </c>
      <c r="F15" s="7">
        <v>172</v>
      </c>
      <c r="G15" s="7">
        <v>215.5</v>
      </c>
      <c r="H15" s="7">
        <f t="shared" si="1"/>
        <v>25.29069767441861</v>
      </c>
      <c r="I15" s="7">
        <f t="shared" si="2"/>
        <v>128222.5</v>
      </c>
      <c r="J15" s="3"/>
    </row>
    <row r="16" spans="1:10" ht="13.5">
      <c r="A16" s="4">
        <v>8</v>
      </c>
      <c r="B16" s="5" t="s">
        <v>21</v>
      </c>
      <c r="C16" s="6">
        <v>510</v>
      </c>
      <c r="D16" s="6">
        <v>510</v>
      </c>
      <c r="E16" s="20">
        <f>(D16*100)/C16</f>
        <v>100</v>
      </c>
      <c r="F16" s="7">
        <v>170</v>
      </c>
      <c r="G16" s="7">
        <v>210.5</v>
      </c>
      <c r="H16" s="7">
        <f>(G16*100)/F16-100</f>
        <v>23.82352941176471</v>
      </c>
      <c r="I16" s="7">
        <f>(D16*G16)</f>
        <v>107355</v>
      </c>
      <c r="J16" s="3"/>
    </row>
    <row r="17" spans="1:10" ht="13.5">
      <c r="A17" s="4">
        <v>9</v>
      </c>
      <c r="B17" s="5" t="s">
        <v>21</v>
      </c>
      <c r="C17" s="6">
        <v>190</v>
      </c>
      <c r="D17" s="6">
        <v>190</v>
      </c>
      <c r="E17" s="20">
        <f>(D17*100)/C17</f>
        <v>100</v>
      </c>
      <c r="F17" s="7">
        <v>172</v>
      </c>
      <c r="G17" s="7">
        <v>211</v>
      </c>
      <c r="H17" s="7">
        <f>(G17*100)/F17-100</f>
        <v>22.674418604651166</v>
      </c>
      <c r="I17" s="7">
        <f>(D17*G17)</f>
        <v>40090</v>
      </c>
      <c r="J17" s="3"/>
    </row>
    <row r="18" spans="1:10" ht="13.5">
      <c r="A18" s="4">
        <v>10</v>
      </c>
      <c r="B18" s="5" t="s">
        <v>22</v>
      </c>
      <c r="C18" s="6">
        <v>600</v>
      </c>
      <c r="D18" s="6">
        <v>600</v>
      </c>
      <c r="E18" s="20">
        <f>(D18*100)/C18</f>
        <v>100</v>
      </c>
      <c r="F18" s="7">
        <v>175</v>
      </c>
      <c r="G18" s="7">
        <v>216</v>
      </c>
      <c r="H18" s="7">
        <f>(G18*100)/F18-100</f>
        <v>23.42857142857143</v>
      </c>
      <c r="I18" s="7">
        <f>(D18*G18)</f>
        <v>129600</v>
      </c>
      <c r="J18" s="3"/>
    </row>
    <row r="19" spans="1:10" ht="13.5">
      <c r="A19" s="4">
        <v>11</v>
      </c>
      <c r="B19" s="5" t="s">
        <v>22</v>
      </c>
      <c r="C19" s="6">
        <v>965</v>
      </c>
      <c r="D19" s="6">
        <v>965</v>
      </c>
      <c r="E19" s="20">
        <f>(D19*100)/C19</f>
        <v>100</v>
      </c>
      <c r="F19" s="7">
        <v>172</v>
      </c>
      <c r="G19" s="7">
        <v>216</v>
      </c>
      <c r="H19" s="7">
        <f>(G19*100)/F19-100</f>
        <v>25.581395348837205</v>
      </c>
      <c r="I19" s="7">
        <f>(D19*G19)</f>
        <v>208440</v>
      </c>
      <c r="J19" s="3"/>
    </row>
    <row r="20" spans="1:10" ht="13.5">
      <c r="A20" s="4">
        <v>12</v>
      </c>
      <c r="B20" s="5" t="s">
        <v>22</v>
      </c>
      <c r="C20" s="6">
        <v>235</v>
      </c>
      <c r="D20" s="6">
        <v>235</v>
      </c>
      <c r="E20" s="17">
        <f t="shared" si="0"/>
        <v>100</v>
      </c>
      <c r="F20" s="7">
        <v>170</v>
      </c>
      <c r="G20" s="7">
        <v>212.5</v>
      </c>
      <c r="H20" s="7">
        <f t="shared" si="1"/>
        <v>25</v>
      </c>
      <c r="I20" s="7">
        <f t="shared" si="2"/>
        <v>49937.5</v>
      </c>
      <c r="J20" s="3"/>
    </row>
    <row r="21" spans="1:10" ht="13.5">
      <c r="A21" s="12"/>
      <c r="B21" s="13" t="s">
        <v>12</v>
      </c>
      <c r="C21" s="14">
        <f>SUM(C8:C20)</f>
        <v>40000</v>
      </c>
      <c r="D21" s="14">
        <f>SUM(D8:D20)</f>
        <v>37504</v>
      </c>
      <c r="E21" s="18">
        <f t="shared" si="0"/>
        <v>93.76</v>
      </c>
      <c r="F21" s="15"/>
      <c r="G21" s="15">
        <f>(I21/D21)</f>
        <v>213.37899957337885</v>
      </c>
      <c r="H21" s="15"/>
      <c r="I21" s="16">
        <f>SUM(I8:I20)</f>
        <v>8002566</v>
      </c>
      <c r="J21" s="3"/>
    </row>
    <row r="22" ht="12.75">
      <c r="I22" s="11"/>
    </row>
    <row r="23" ht="12.75">
      <c r="E23" s="10"/>
    </row>
  </sheetData>
  <mergeCells count="2">
    <mergeCell ref="A2:I2"/>
    <mergeCell ref="A7:I7"/>
  </mergeCells>
  <printOptions/>
  <pageMargins left="0.75" right="0.24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2007-09-05T15:25:27Z</cp:lastPrinted>
  <dcterms:created xsi:type="dcterms:W3CDTF">1999-04-06T18:34:39Z</dcterms:created>
  <dcterms:modified xsi:type="dcterms:W3CDTF">2007-09-05T15:25:49Z</dcterms:modified>
  <cp:category/>
  <cp:version/>
  <cp:contentType/>
  <cp:contentStatus/>
</cp:coreProperties>
</file>