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35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<sst xmlns="http://schemas.openxmlformats.org/spreadsheetml/2006/main" count="42" uniqueCount="27">
  <si>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</si>
  <si>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</si>
  <si>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</si>
  <si>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</si>
  <si>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</si>
  <si>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</si>
  <si>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</si>
  <si>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</si>
  <si>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</si>
  <si>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</si>
  <si>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</si>
  <si>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</si>
  <si>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</si>
  <si>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</si>
  <si>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</si>
  <si>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</si>
  <si>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</si>
  <si>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</si>
  <si>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</si>
  <si>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</si>
  <si>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MG</t>
  </si>
  <si>
    <t>Juiz de Fora</t>
  </si>
  <si>
    <t xml:space="preserve">    AVISO DE VENDA DE ARROZ EM CASCA Nº 536/07- 26/09/2007</t>
  </si>
  <si>
    <t>MT</t>
  </si>
  <si>
    <t>Guaranta do Norte</t>
  </si>
  <si>
    <t>BCMMT</t>
  </si>
  <si>
    <t>BNM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</si>
</sst>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96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0"/>
  <sheetViews>
    <sheetView tabSelected="1" workbookViewId="0" topLeftCell="C22">
      <selection activeCell="D30" sqref="D30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7" t="s">
        <v>21</v>
      </c>
      <c r="C10" s="6">
        <v>23571</v>
      </c>
      <c r="D10" s="22">
        <f>SUM(D11)</f>
        <v>0</v>
      </c>
      <c r="E10" s="33">
        <f>(D10*100)/C10</f>
        <v>0</v>
      </c>
      <c r="F10" s="31">
        <v>0.413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7"/>
      <c r="C11" s="27" t="s">
        <v>19</v>
      </c>
      <c r="D11" s="22"/>
      <c r="E11" s="15"/>
      <c r="F11" s="15"/>
      <c r="G11" s="15"/>
      <c r="H11" s="7"/>
      <c r="I11" s="7"/>
    </row>
    <row r="12" spans="1:9" ht="13.5">
      <c r="A12" s="5"/>
      <c r="B12" s="27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7" t="s">
        <v>21</v>
      </c>
      <c r="C13" s="6">
        <v>4498</v>
      </c>
      <c r="D13" s="22">
        <f>SUM(D14:D14)</f>
        <v>0</v>
      </c>
      <c r="E13" s="33">
        <f>(D13*100)/C13</f>
        <v>0</v>
      </c>
      <c r="F13" s="31">
        <v>0.455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7"/>
      <c r="C14" s="6" t="s">
        <v>19</v>
      </c>
      <c r="D14" s="22"/>
      <c r="E14" s="33"/>
      <c r="F14" s="31"/>
      <c r="G14" s="22"/>
      <c r="H14" s="32"/>
      <c r="I14" s="7"/>
    </row>
    <row r="15" spans="1:9" ht="13.5">
      <c r="A15" s="5"/>
      <c r="B15" s="27"/>
      <c r="C15" s="6"/>
      <c r="D15" s="6"/>
      <c r="E15" s="15"/>
      <c r="F15" s="15"/>
      <c r="G15" s="15"/>
      <c r="H15" s="7"/>
      <c r="I15" s="7"/>
    </row>
    <row r="16" spans="1:9" ht="13.5">
      <c r="A16" s="5">
        <v>3</v>
      </c>
      <c r="B16" s="27" t="s">
        <v>21</v>
      </c>
      <c r="C16" s="6">
        <v>7924</v>
      </c>
      <c r="D16" s="22">
        <f>SUM(D17:D17)</f>
        <v>0</v>
      </c>
      <c r="E16" s="33">
        <f>(D16*100)/C16</f>
        <v>0</v>
      </c>
      <c r="F16" s="31">
        <v>0.441</v>
      </c>
      <c r="G16" s="32">
        <v>0</v>
      </c>
      <c r="H16" s="32">
        <v>0</v>
      </c>
      <c r="I16" s="7">
        <f>FLOOR(G16,0.00001)*D16</f>
        <v>0</v>
      </c>
    </row>
    <row r="17" spans="1:9" ht="13.5">
      <c r="A17" s="5"/>
      <c r="B17" s="27"/>
      <c r="C17" s="6" t="s">
        <v>19</v>
      </c>
      <c r="D17" s="22"/>
      <c r="E17" s="33"/>
      <c r="F17" s="31"/>
      <c r="G17" s="22"/>
      <c r="H17" s="32"/>
      <c r="I17" s="7"/>
    </row>
    <row r="18" spans="1:9" ht="13.5">
      <c r="A18" s="5"/>
      <c r="B18" s="27"/>
      <c r="C18" s="6"/>
      <c r="D18" s="6"/>
      <c r="E18" s="15"/>
      <c r="F18" s="15"/>
      <c r="G18" s="15"/>
      <c r="H18" s="7"/>
      <c r="I18" s="7"/>
    </row>
    <row r="19" spans="1:9" ht="13.5">
      <c r="A19" s="5">
        <v>4</v>
      </c>
      <c r="B19" s="27" t="s">
        <v>21</v>
      </c>
      <c r="C19" s="6">
        <v>4890</v>
      </c>
      <c r="D19" s="22">
        <f>SUM(D20:D20)</f>
        <v>0</v>
      </c>
      <c r="E19" s="33">
        <f>(D19*100)/C19</f>
        <v>0</v>
      </c>
      <c r="F19" s="31">
        <v>0.399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7"/>
      <c r="C20" s="6" t="s">
        <v>19</v>
      </c>
      <c r="D20" s="22"/>
      <c r="E20" s="33"/>
      <c r="F20" s="31"/>
      <c r="G20" s="22"/>
      <c r="H20" s="32"/>
      <c r="I20" s="7"/>
    </row>
    <row r="21" spans="1:9" ht="13.5">
      <c r="A21" s="5"/>
      <c r="B21" s="27"/>
      <c r="C21" s="6"/>
      <c r="D21" s="6"/>
      <c r="E21" s="15"/>
      <c r="F21" s="15"/>
      <c r="G21" s="15"/>
      <c r="H21" s="7"/>
      <c r="I21" s="7"/>
    </row>
    <row r="22" spans="1:9" ht="13.5">
      <c r="A22" s="11"/>
      <c r="B22" s="17" t="s">
        <v>14</v>
      </c>
      <c r="C22" s="12">
        <f>SUM(C10:C21)</f>
        <v>40883</v>
      </c>
      <c r="D22" s="20">
        <f>SUM(D10,D13,D16,D19)</f>
        <v>0</v>
      </c>
      <c r="E22" s="28">
        <f>(D22*100)/C22</f>
        <v>0</v>
      </c>
      <c r="F22" s="21"/>
      <c r="G22" s="21"/>
      <c r="H22" s="13"/>
      <c r="I22" s="12">
        <f>SUM(I10:I21)</f>
        <v>0</v>
      </c>
    </row>
    <row r="23" spans="1:9" ht="13.5">
      <c r="A23" s="5"/>
      <c r="B23" s="27"/>
      <c r="C23" s="6"/>
      <c r="D23" s="6"/>
      <c r="E23" s="15"/>
      <c r="F23" s="15"/>
      <c r="G23" s="15"/>
      <c r="H23" s="7"/>
      <c r="I23" s="7"/>
    </row>
    <row r="24" spans="1:9" ht="13.5">
      <c r="A24" s="34" t="s">
        <v>23</v>
      </c>
      <c r="B24" s="35"/>
      <c r="C24" s="35"/>
      <c r="D24" s="35"/>
      <c r="E24" s="35"/>
      <c r="F24" s="35"/>
      <c r="G24" s="35"/>
      <c r="H24" s="35"/>
      <c r="I24" s="36"/>
    </row>
    <row r="25" spans="1:9" ht="13.5">
      <c r="A25" s="5"/>
      <c r="B25" s="27"/>
      <c r="C25" s="6"/>
      <c r="D25" s="6"/>
      <c r="E25" s="15"/>
      <c r="F25" s="15"/>
      <c r="G25" s="15"/>
      <c r="H25" s="7"/>
      <c r="I25" s="7"/>
    </row>
    <row r="26" spans="1:9" ht="13.5">
      <c r="A26" s="5">
        <v>5</v>
      </c>
      <c r="B26" s="27" t="s">
        <v>24</v>
      </c>
      <c r="C26" s="6">
        <v>83520</v>
      </c>
      <c r="D26" s="22">
        <f>SUM(D27:D28)</f>
        <v>83520</v>
      </c>
      <c r="E26" s="33">
        <f>(D26*100)/C26</f>
        <v>100</v>
      </c>
      <c r="F26" s="31">
        <v>0.258</v>
      </c>
      <c r="G26" s="31">
        <v>0.31</v>
      </c>
      <c r="H26" s="32">
        <f>((G26*100)/F26)-100</f>
        <v>20.155038759689916</v>
      </c>
      <c r="I26" s="7">
        <f>FLOOR(G26,0.00001)*D26</f>
        <v>25891.2</v>
      </c>
    </row>
    <row r="27" spans="1:9" ht="13.5">
      <c r="A27" s="5"/>
      <c r="B27" s="27"/>
      <c r="C27" s="6" t="s">
        <v>25</v>
      </c>
      <c r="D27" s="6">
        <v>53520</v>
      </c>
      <c r="E27" s="33"/>
      <c r="F27" s="31"/>
      <c r="G27" s="32"/>
      <c r="H27" s="32"/>
      <c r="I27" s="7"/>
    </row>
    <row r="28" spans="1:9" ht="13.5">
      <c r="A28" s="5"/>
      <c r="B28" s="27"/>
      <c r="C28" s="6" t="s">
        <v>26</v>
      </c>
      <c r="D28" s="6">
        <v>30000</v>
      </c>
      <c r="E28" s="33"/>
      <c r="F28" s="31"/>
      <c r="G28" s="32"/>
      <c r="H28" s="32"/>
      <c r="I28" s="7"/>
    </row>
    <row r="29" spans="1:9" ht="13.5">
      <c r="A29" s="5"/>
      <c r="B29" s="27"/>
      <c r="C29" s="6"/>
      <c r="D29" s="6"/>
      <c r="E29" s="15"/>
      <c r="F29" s="15"/>
      <c r="G29" s="15"/>
      <c r="H29" s="7"/>
      <c r="I29" s="7"/>
    </row>
    <row r="30" spans="1:9" ht="13.5">
      <c r="A30" s="5">
        <v>6</v>
      </c>
      <c r="B30" s="27" t="s">
        <v>24</v>
      </c>
      <c r="C30" s="6">
        <v>108490</v>
      </c>
      <c r="D30" s="22">
        <f>SUM(D31:D32)</f>
        <v>108490</v>
      </c>
      <c r="E30" s="33">
        <f>(D30*100)/C30</f>
        <v>100</v>
      </c>
      <c r="F30" s="31">
        <v>0.33</v>
      </c>
      <c r="G30" s="31">
        <v>0.331</v>
      </c>
      <c r="H30" s="32">
        <f>((G30*100)/F30)-100</f>
        <v>0.30303030303029743</v>
      </c>
      <c r="I30" s="7">
        <f>FLOOR(G30,0.00001)*D30</f>
        <v>35910.19</v>
      </c>
    </row>
    <row r="31" spans="1:9" ht="13.5">
      <c r="A31" s="5"/>
      <c r="B31" s="27"/>
      <c r="C31" s="6" t="s">
        <v>25</v>
      </c>
      <c r="D31" s="6">
        <v>78490</v>
      </c>
      <c r="E31" s="33"/>
      <c r="F31" s="31"/>
      <c r="G31" s="22"/>
      <c r="H31" s="32"/>
      <c r="I31" s="7"/>
    </row>
    <row r="32" spans="1:9" ht="13.5">
      <c r="A32" s="5"/>
      <c r="B32" s="27"/>
      <c r="C32" s="6" t="s">
        <v>26</v>
      </c>
      <c r="D32" s="6">
        <v>30000</v>
      </c>
      <c r="E32" s="33"/>
      <c r="F32" s="31"/>
      <c r="G32" s="22"/>
      <c r="H32" s="32"/>
      <c r="I32" s="7"/>
    </row>
    <row r="33" spans="1:9" ht="13.5">
      <c r="A33" s="5"/>
      <c r="B33" s="27"/>
      <c r="C33" s="6"/>
      <c r="D33" s="6"/>
      <c r="E33" s="15"/>
      <c r="F33" s="15"/>
      <c r="G33" s="15"/>
      <c r="H33" s="7"/>
      <c r="I33" s="7"/>
    </row>
    <row r="34" spans="1:9" ht="13.5">
      <c r="A34" s="11"/>
      <c r="B34" s="17" t="s">
        <v>14</v>
      </c>
      <c r="C34" s="12">
        <f>SUM(C26:C33)</f>
        <v>192010</v>
      </c>
      <c r="D34" s="20">
        <f>SUM(D26,D30)</f>
        <v>192010</v>
      </c>
      <c r="E34" s="28">
        <f>(D34*100)/C34</f>
        <v>100</v>
      </c>
      <c r="F34" s="21"/>
      <c r="G34" s="21"/>
      <c r="H34" s="13"/>
      <c r="I34" s="29">
        <f>SUM(I9:I33)</f>
        <v>61801.39</v>
      </c>
    </row>
    <row r="35" spans="1:9" ht="13.5">
      <c r="A35" s="5"/>
      <c r="B35" s="14"/>
      <c r="C35" s="6"/>
      <c r="D35" s="6"/>
      <c r="E35" s="26"/>
      <c r="F35" s="15"/>
      <c r="G35" s="15"/>
      <c r="H35" s="7"/>
      <c r="I35" s="7"/>
    </row>
    <row r="36" spans="1:9" ht="13.5">
      <c r="A36" s="18"/>
      <c r="B36" s="17" t="s">
        <v>12</v>
      </c>
      <c r="C36" s="20">
        <f>SUM(C22,C34)</f>
        <v>232893</v>
      </c>
      <c r="D36" s="20">
        <f>SUM(D22,D34)</f>
        <v>192010</v>
      </c>
      <c r="E36" s="25">
        <f>(D36*100)/C36</f>
        <v>82.44558659985486</v>
      </c>
      <c r="F36" s="19"/>
      <c r="G36" s="19"/>
      <c r="H36" s="19"/>
      <c r="I36" s="30">
        <f>SUM(I22,I34)</f>
        <v>61801.39</v>
      </c>
    </row>
    <row r="37" ht="12.75">
      <c r="C37" s="16"/>
    </row>
    <row r="38" ht="12.75">
      <c r="C38" s="16"/>
    </row>
    <row r="39" spans="2:3" ht="13.5">
      <c r="B39" s="5"/>
      <c r="C39" s="16"/>
    </row>
    <row r="40" spans="2:3" ht="13.5">
      <c r="B40" s="5"/>
      <c r="C40" s="16"/>
    </row>
    <row r="41" spans="2:3" ht="13.5">
      <c r="B41" s="5"/>
      <c r="C41" s="16"/>
    </row>
    <row r="42" spans="2:3" ht="13.5">
      <c r="B42" s="5"/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</sheetData>
  <mergeCells count="3">
    <mergeCell ref="A8:I8"/>
    <mergeCell ref="A2:I2"/>
    <mergeCell ref="A24:I24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2007-08-23T21:38:32Z</cp:lastPrinted>
  <dcterms:created xsi:type="dcterms:W3CDTF">2005-05-09T20:19:33Z</dcterms:created>
  <dcterms:modified xsi:type="dcterms:W3CDTF">2007-09-27T17:49:33Z</dcterms:modified>
  <cp:category/>
  <cp:version/>
  <cp:contentType/>
  <cp:contentStatus/>
</cp:coreProperties>
</file>