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CAFE'!$A$1:$J$28</definedName>
  </definedNames>
  <calcPr fullCalcOnLoad="1"/>
</workbook>
</file>

<file path=xl/sharedStrings.xml><?xml version="1.0" encoding="utf-8"?>
<sst xmlns="http://schemas.openxmlformats.org/spreadsheetml/2006/main" count="46" uniqueCount="23">
  <si>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</si>
  <si>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</si>
  <si>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</si>
  <si>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</si>
  <si>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</si>
  <si>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</si>
  <si>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</si>
  <si>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</si>
  <si>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</si>
  <si>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</si>
  <si>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</si>
  <si>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</si>
  <si>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</si>
  <si>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</si>
  <si>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</si>
  <si>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</si>
  <si>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</si>
  <si>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</si>
  <si>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Venda de Café BBMAPA - 2372/2007 de 31/10/2007 www.bbsb.com.br</t>
  </si>
  <si>
    <t>Mandaguaçu</t>
  </si>
  <si>
    <t>Astorga</t>
  </si>
  <si>
    <t>Maringá I</t>
  </si>
  <si>
    <t>Jacarezinho I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</si>
</sst>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43" fontId="1" fillId="0" borderId="0" xfId="20" applyFont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19</v>
      </c>
      <c r="C8" s="6">
        <v>200</v>
      </c>
      <c r="D8" s="6">
        <v>200</v>
      </c>
      <c r="E8" s="7">
        <f>(D8*100)/C8</f>
        <v>100</v>
      </c>
      <c r="F8" s="7">
        <v>175</v>
      </c>
      <c r="G8" s="7">
        <v>214</v>
      </c>
      <c r="H8" s="7">
        <f>(G8*100)/F8-100</f>
        <v>22.285714285714292</v>
      </c>
      <c r="I8" s="7">
        <f>(D8*G8)</f>
        <v>42800</v>
      </c>
      <c r="J8" s="3"/>
    </row>
    <row r="9" spans="1:10" ht="13.5">
      <c r="A9" s="4">
        <v>2</v>
      </c>
      <c r="B9" s="5" t="s">
        <v>19</v>
      </c>
      <c r="C9" s="6">
        <v>1560</v>
      </c>
      <c r="D9" s="6">
        <v>1560</v>
      </c>
      <c r="E9" s="7">
        <f>(D9*100)/C9</f>
        <v>100</v>
      </c>
      <c r="F9" s="7">
        <v>170</v>
      </c>
      <c r="G9" s="7">
        <v>190</v>
      </c>
      <c r="H9" s="7">
        <f>(G9*100)/F9-100</f>
        <v>11.764705882352942</v>
      </c>
      <c r="I9" s="7">
        <f>(D9*G9)</f>
        <v>296400</v>
      </c>
      <c r="J9" s="3"/>
    </row>
    <row r="10" spans="1:10" ht="13.5">
      <c r="A10" s="4">
        <v>3</v>
      </c>
      <c r="B10" s="5" t="s">
        <v>19</v>
      </c>
      <c r="C10" s="6">
        <v>130</v>
      </c>
      <c r="D10" s="6">
        <v>120</v>
      </c>
      <c r="E10" s="7">
        <f>(D10*100)/C10</f>
        <v>92.3076923076923</v>
      </c>
      <c r="F10" s="7">
        <v>172</v>
      </c>
      <c r="G10" s="7">
        <v>200</v>
      </c>
      <c r="H10" s="7">
        <f>(G10*100)/F10-100</f>
        <v>16.279069767441854</v>
      </c>
      <c r="I10" s="7">
        <f>(D10*G10)</f>
        <v>24000</v>
      </c>
      <c r="J10" s="3"/>
    </row>
    <row r="11" spans="1:10" ht="13.5">
      <c r="A11" s="4">
        <v>4</v>
      </c>
      <c r="B11" s="5" t="s">
        <v>19</v>
      </c>
      <c r="C11" s="6">
        <v>290</v>
      </c>
      <c r="D11" s="6">
        <v>200</v>
      </c>
      <c r="E11" s="7">
        <f>(D11*100)/C11</f>
        <v>68.96551724137932</v>
      </c>
      <c r="F11" s="7">
        <v>172</v>
      </c>
      <c r="G11" s="7">
        <v>195</v>
      </c>
      <c r="H11" s="7">
        <f>(G11*100)/F11-100</f>
        <v>13.372093023255815</v>
      </c>
      <c r="I11" s="7">
        <f>(D11*G11)</f>
        <v>39000</v>
      </c>
      <c r="J11" s="3"/>
    </row>
    <row r="12" spans="1:10" ht="13.5">
      <c r="A12" s="4">
        <v>5</v>
      </c>
      <c r="B12" s="5" t="s">
        <v>20</v>
      </c>
      <c r="C12" s="6">
        <v>2660</v>
      </c>
      <c r="D12" s="6">
        <v>2479</v>
      </c>
      <c r="E12" s="7">
        <f>(D12*100)/C12</f>
        <v>93.19548872180451</v>
      </c>
      <c r="F12" s="7">
        <v>172</v>
      </c>
      <c r="G12" s="7">
        <v>197</v>
      </c>
      <c r="H12" s="7">
        <f>(G12*100)/F12-100</f>
        <v>14.534883720930239</v>
      </c>
      <c r="I12" s="7">
        <f>(D12*G12)</f>
        <v>488363</v>
      </c>
      <c r="J12" s="3"/>
    </row>
    <row r="13" spans="1:10" ht="13.5">
      <c r="A13" s="4">
        <v>6</v>
      </c>
      <c r="B13" s="5" t="s">
        <v>20</v>
      </c>
      <c r="C13" s="6">
        <v>930</v>
      </c>
      <c r="D13" s="6">
        <v>930</v>
      </c>
      <c r="E13" s="7">
        <f>(D13*100)/C13</f>
        <v>100</v>
      </c>
      <c r="F13" s="7">
        <v>172</v>
      </c>
      <c r="G13" s="7">
        <v>195</v>
      </c>
      <c r="H13" s="7">
        <f>(G13*100)/F13-100</f>
        <v>13.372093023255815</v>
      </c>
      <c r="I13" s="7">
        <f>(D13*G13)</f>
        <v>181350</v>
      </c>
      <c r="J13" s="3"/>
    </row>
    <row r="14" spans="1:10" ht="13.5">
      <c r="A14" s="4">
        <v>7</v>
      </c>
      <c r="B14" s="5" t="s">
        <v>20</v>
      </c>
      <c r="C14" s="6">
        <v>560</v>
      </c>
      <c r="D14" s="6">
        <v>530</v>
      </c>
      <c r="E14" s="7">
        <f>(D14*100)/C14</f>
        <v>94.64285714285714</v>
      </c>
      <c r="F14" s="7">
        <v>175</v>
      </c>
      <c r="G14" s="7">
        <v>212</v>
      </c>
      <c r="H14" s="7">
        <f>(G14*100)/F14-100</f>
        <v>21.14285714285714</v>
      </c>
      <c r="I14" s="7">
        <f>(D14*G14)</f>
        <v>112360</v>
      </c>
      <c r="J14" s="3"/>
    </row>
    <row r="15" spans="1:10" ht="13.5">
      <c r="A15" s="4">
        <v>8</v>
      </c>
      <c r="B15" s="5" t="s">
        <v>20</v>
      </c>
      <c r="C15" s="6">
        <v>590</v>
      </c>
      <c r="D15" s="6">
        <v>590</v>
      </c>
      <c r="E15" s="20">
        <f>(D15*100)/C15</f>
        <v>100</v>
      </c>
      <c r="F15" s="7">
        <v>170</v>
      </c>
      <c r="G15" s="7">
        <v>190</v>
      </c>
      <c r="H15" s="7">
        <f>(G15*100)/F15-100</f>
        <v>11.764705882352942</v>
      </c>
      <c r="I15" s="7">
        <f>(D15*G15)</f>
        <v>112100</v>
      </c>
      <c r="J15" s="3"/>
    </row>
    <row r="16" spans="1:10" ht="13.5">
      <c r="A16" s="4">
        <v>9</v>
      </c>
      <c r="B16" s="5" t="s">
        <v>20</v>
      </c>
      <c r="C16" s="6">
        <v>790</v>
      </c>
      <c r="D16" s="6">
        <v>790</v>
      </c>
      <c r="E16" s="20">
        <f>(D16*100)/C16</f>
        <v>100</v>
      </c>
      <c r="F16" s="7">
        <v>170</v>
      </c>
      <c r="G16" s="7">
        <v>192.5</v>
      </c>
      <c r="H16" s="7">
        <f>(G16*100)/F16-100</f>
        <v>13.235294117647058</v>
      </c>
      <c r="I16" s="7">
        <f>(D16*G16)</f>
        <v>152075</v>
      </c>
      <c r="J16" s="3"/>
    </row>
    <row r="17" spans="1:10" ht="13.5">
      <c r="A17" s="4">
        <v>10</v>
      </c>
      <c r="B17" s="5" t="s">
        <v>20</v>
      </c>
      <c r="C17" s="6">
        <v>390</v>
      </c>
      <c r="D17" s="6">
        <v>390</v>
      </c>
      <c r="E17" s="20">
        <f>(D17*100)/C17</f>
        <v>100</v>
      </c>
      <c r="F17" s="7">
        <v>170</v>
      </c>
      <c r="G17" s="7">
        <v>192</v>
      </c>
      <c r="H17" s="7">
        <f>(G17*100)/F17-100</f>
        <v>12.941176470588232</v>
      </c>
      <c r="I17" s="7">
        <f>(D17*G17)</f>
        <v>74880</v>
      </c>
      <c r="J17" s="3"/>
    </row>
    <row r="18" spans="1:10" ht="13.5">
      <c r="A18" s="4">
        <v>11</v>
      </c>
      <c r="B18" s="5" t="s">
        <v>20</v>
      </c>
      <c r="C18" s="6">
        <v>195</v>
      </c>
      <c r="D18" s="6">
        <v>195</v>
      </c>
      <c r="E18" s="20">
        <f>(D18*100)/C18</f>
        <v>100</v>
      </c>
      <c r="F18" s="7">
        <v>175</v>
      </c>
      <c r="G18" s="7">
        <v>200</v>
      </c>
      <c r="H18" s="7">
        <f>(G18*100)/F18-100</f>
        <v>14.285714285714292</v>
      </c>
      <c r="I18" s="7">
        <f>(D18*G18)</f>
        <v>39000</v>
      </c>
      <c r="J18" s="3"/>
    </row>
    <row r="19" spans="1:10" ht="13.5">
      <c r="A19" s="4">
        <v>12</v>
      </c>
      <c r="B19" s="5" t="s">
        <v>20</v>
      </c>
      <c r="C19" s="6">
        <v>50</v>
      </c>
      <c r="D19" s="6">
        <v>50</v>
      </c>
      <c r="E19" s="20">
        <f aca="true" t="shared" si="0" ref="E19:E26">(D19*100)/C19</f>
        <v>100</v>
      </c>
      <c r="F19" s="7">
        <v>172</v>
      </c>
      <c r="G19" s="7">
        <v>172</v>
      </c>
      <c r="H19" s="7">
        <f aca="true" t="shared" si="1" ref="H19:H26">(G19*100)/F19-100</f>
        <v>0</v>
      </c>
      <c r="I19" s="7">
        <f aca="true" t="shared" si="2" ref="I19:I26">(D19*G19)</f>
        <v>8600</v>
      </c>
      <c r="J19" s="3"/>
    </row>
    <row r="20" spans="1:10" ht="13.5">
      <c r="A20" s="4">
        <v>13</v>
      </c>
      <c r="B20" s="5" t="s">
        <v>21</v>
      </c>
      <c r="C20" s="6">
        <v>3140</v>
      </c>
      <c r="D20" s="6">
        <v>3120</v>
      </c>
      <c r="E20" s="20">
        <f t="shared" si="0"/>
        <v>99.36305732484077</v>
      </c>
      <c r="F20" s="7">
        <v>170</v>
      </c>
      <c r="G20" s="7">
        <v>192</v>
      </c>
      <c r="H20" s="7">
        <f t="shared" si="1"/>
        <v>12.941176470588232</v>
      </c>
      <c r="I20" s="7">
        <f t="shared" si="2"/>
        <v>599040</v>
      </c>
      <c r="J20" s="3"/>
    </row>
    <row r="21" spans="1:10" ht="13.5">
      <c r="A21" s="4">
        <v>14</v>
      </c>
      <c r="B21" s="5" t="s">
        <v>21</v>
      </c>
      <c r="C21" s="6">
        <v>2860</v>
      </c>
      <c r="D21" s="6">
        <v>2725</v>
      </c>
      <c r="E21" s="20">
        <f t="shared" si="0"/>
        <v>95.27972027972028</v>
      </c>
      <c r="F21" s="7">
        <v>172</v>
      </c>
      <c r="G21" s="7">
        <v>194</v>
      </c>
      <c r="H21" s="7">
        <f t="shared" si="1"/>
        <v>12.79069767441861</v>
      </c>
      <c r="I21" s="7">
        <f t="shared" si="2"/>
        <v>528650</v>
      </c>
      <c r="J21" s="3"/>
    </row>
    <row r="22" spans="1:10" ht="13.5">
      <c r="A22" s="4">
        <v>15</v>
      </c>
      <c r="B22" s="5" t="s">
        <v>21</v>
      </c>
      <c r="C22" s="6">
        <v>2000</v>
      </c>
      <c r="D22" s="6">
        <v>2000</v>
      </c>
      <c r="E22" s="20">
        <f t="shared" si="0"/>
        <v>100</v>
      </c>
      <c r="F22" s="7">
        <v>170</v>
      </c>
      <c r="G22" s="7">
        <v>192</v>
      </c>
      <c r="H22" s="7">
        <f t="shared" si="1"/>
        <v>12.941176470588232</v>
      </c>
      <c r="I22" s="7">
        <f t="shared" si="2"/>
        <v>384000</v>
      </c>
      <c r="J22" s="3"/>
    </row>
    <row r="23" spans="1:10" ht="13.5">
      <c r="A23" s="4">
        <v>16</v>
      </c>
      <c r="B23" s="5" t="s">
        <v>21</v>
      </c>
      <c r="C23" s="6">
        <v>1410</v>
      </c>
      <c r="D23" s="6">
        <v>1100</v>
      </c>
      <c r="E23" s="20">
        <f t="shared" si="0"/>
        <v>78.01418439716312</v>
      </c>
      <c r="F23" s="7">
        <v>175</v>
      </c>
      <c r="G23" s="7">
        <v>210.5</v>
      </c>
      <c r="H23" s="7">
        <f t="shared" si="1"/>
        <v>20.285714285714292</v>
      </c>
      <c r="I23" s="7">
        <f t="shared" si="2"/>
        <v>231550</v>
      </c>
      <c r="J23" s="3"/>
    </row>
    <row r="24" spans="1:10" ht="13.5">
      <c r="A24" s="4">
        <v>17</v>
      </c>
      <c r="B24" s="5" t="s">
        <v>21</v>
      </c>
      <c r="C24" s="6">
        <v>2770</v>
      </c>
      <c r="D24" s="6">
        <v>2770</v>
      </c>
      <c r="E24" s="20">
        <f t="shared" si="0"/>
        <v>100</v>
      </c>
      <c r="F24" s="7">
        <v>170</v>
      </c>
      <c r="G24" s="7">
        <v>195</v>
      </c>
      <c r="H24" s="7">
        <f t="shared" si="1"/>
        <v>14.705882352941174</v>
      </c>
      <c r="I24" s="7">
        <f t="shared" si="2"/>
        <v>540150</v>
      </c>
      <c r="J24" s="3"/>
    </row>
    <row r="25" spans="1:10" ht="13.5">
      <c r="A25" s="4">
        <v>18</v>
      </c>
      <c r="B25" s="5" t="s">
        <v>22</v>
      </c>
      <c r="C25" s="6">
        <v>13160</v>
      </c>
      <c r="D25" s="6">
        <v>13020</v>
      </c>
      <c r="E25" s="20">
        <f t="shared" si="0"/>
        <v>98.93617021276596</v>
      </c>
      <c r="F25" s="7">
        <v>175</v>
      </c>
      <c r="G25" s="7">
        <v>195</v>
      </c>
      <c r="H25" s="7">
        <f t="shared" si="1"/>
        <v>11.42857142857143</v>
      </c>
      <c r="I25" s="7">
        <f t="shared" si="2"/>
        <v>2538900</v>
      </c>
      <c r="J25" s="3"/>
    </row>
    <row r="26" spans="1:10" ht="13.5">
      <c r="A26" s="4">
        <v>19</v>
      </c>
      <c r="B26" s="5" t="s">
        <v>22</v>
      </c>
      <c r="C26" s="6">
        <v>9500</v>
      </c>
      <c r="D26" s="6">
        <v>9420</v>
      </c>
      <c r="E26" s="20">
        <f t="shared" si="0"/>
        <v>99.15789473684211</v>
      </c>
      <c r="F26" s="7">
        <v>175</v>
      </c>
      <c r="G26" s="7">
        <v>192</v>
      </c>
      <c r="H26" s="7">
        <f t="shared" si="1"/>
        <v>9.714285714285708</v>
      </c>
      <c r="I26" s="7">
        <f t="shared" si="2"/>
        <v>1808640</v>
      </c>
      <c r="J26" s="3"/>
    </row>
    <row r="27" spans="1:10" ht="13.5">
      <c r="A27" s="4">
        <v>20</v>
      </c>
      <c r="B27" s="5" t="s">
        <v>22</v>
      </c>
      <c r="C27" s="6">
        <v>6815</v>
      </c>
      <c r="D27" s="6">
        <v>5147</v>
      </c>
      <c r="E27" s="17">
        <f>(D27*100)/C27</f>
        <v>75.52457813646369</v>
      </c>
      <c r="F27" s="7">
        <v>172</v>
      </c>
      <c r="G27" s="7">
        <v>195</v>
      </c>
      <c r="H27" s="7">
        <f>(G27*100)/F27-100</f>
        <v>13.372093023255815</v>
      </c>
      <c r="I27" s="7">
        <f>(D27*G27)</f>
        <v>1003665</v>
      </c>
      <c r="J27" s="3"/>
    </row>
    <row r="28" spans="1:10" ht="13.5">
      <c r="A28" s="12"/>
      <c r="B28" s="13" t="s">
        <v>12</v>
      </c>
      <c r="C28" s="14">
        <f>SUM(C8:C27)</f>
        <v>50000</v>
      </c>
      <c r="D28" s="14">
        <f>SUM(D8:D27)</f>
        <v>47336</v>
      </c>
      <c r="E28" s="18">
        <f>(D28*100)/C28</f>
        <v>94.672</v>
      </c>
      <c r="F28" s="15"/>
      <c r="G28" s="15">
        <f>(I28/D28)</f>
        <v>194.47192411695116</v>
      </c>
      <c r="H28" s="15"/>
      <c r="I28" s="16">
        <f>SUM(I8:I27)</f>
        <v>9205523</v>
      </c>
      <c r="J28" s="3"/>
    </row>
    <row r="29" ht="12.75">
      <c r="I29" s="11"/>
    </row>
    <row r="30" ht="12.75">
      <c r="E30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2007-09-19T14:55:53Z</cp:lastPrinted>
  <dcterms:created xsi:type="dcterms:W3CDTF">1999-04-06T18:34:39Z</dcterms:created>
  <dcterms:modified xsi:type="dcterms:W3CDTF">2007-10-31T17:00:24Z</dcterms:modified>
  <cp:category/>
  <cp:version/>
  <cp:contentType/>
  <cp:contentStatus/>
</cp:coreProperties>
</file>