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BB CAFE" sheetId="1" r:id="rId1"/>
  </sheets>
  <definedNames>
    <definedName name="_xlnm.Print_Area" localSheetId="0">'BB CAFE'!$A$1:$J$22</definedName>
  </definedNames>
  <calcPr fullCalcOnLoad="1"/>
</workbook>
</file>

<file path=xl/sharedStrings.xml><?xml version="1.0" encoding="utf-8"?>
<sst xmlns="http://schemas.openxmlformats.org/spreadsheetml/2006/main" count="40" uniqueCount="23">
  <si>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</si>
  <si>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</si>
  <si>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</si>
  <si>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</si>
  <si>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</si>
  <si>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</si>
  <si>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</si>
  <si>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</si>
  <si>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</si>
  <si>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</si>
  <si>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</si>
  <si>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</si>
  <si>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PR</t>
  </si>
  <si>
    <t>PR</t>
  </si>
  <si>
    <t>Total</t>
  </si>
  <si>
    <t>(Sacas)</t>
  </si>
  <si>
    <t>(%)</t>
  </si>
  <si>
    <t>(R$)</t>
  </si>
  <si>
    <t>Jacarezinho I</t>
  </si>
  <si>
    <t>Venda de Café BBMAPA - 2374/2007 de 28/11/2007 www.bbsb.com.br</t>
  </si>
  <si>
    <t>Maringá III</t>
  </si>
  <si>
    <t>Mandaguaçu</t>
  </si>
  <si>
    <t>Nova Esperança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</si>
</sst>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22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0" fillId="6" borderId="0" applyNumberFormat="0" applyBorder="0" applyAlignment="0" applyProtection="0"/>
    <xf numFmtId="0" fontId="15" fillId="11" borderId="1" applyNumberFormat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/>
    </xf>
    <xf numFmtId="171" fontId="1" fillId="18" borderId="13" xfId="0" applyNumberFormat="1" applyFont="1" applyFill="1" applyBorder="1" applyAlignment="1">
      <alignment/>
    </xf>
    <xf numFmtId="43" fontId="1" fillId="18" borderId="13" xfId="53" applyFont="1" applyFill="1" applyBorder="1" applyAlignment="1">
      <alignment/>
    </xf>
    <xf numFmtId="43" fontId="1" fillId="18" borderId="14" xfId="0" applyNumberFormat="1" applyFont="1" applyFill="1" applyBorder="1" applyAlignment="1">
      <alignment/>
    </xf>
    <xf numFmtId="43" fontId="1" fillId="0" borderId="15" xfId="53" applyFont="1" applyBorder="1" applyAlignment="1">
      <alignment/>
    </xf>
    <xf numFmtId="43" fontId="1" fillId="18" borderId="15" xfId="53" applyFont="1" applyFill="1" applyBorder="1" applyAlignment="1">
      <alignment/>
    </xf>
    <xf numFmtId="0" fontId="1" fillId="0" borderId="16" xfId="0" applyFont="1" applyBorder="1" applyAlignment="1">
      <alignment horizontal="center"/>
    </xf>
    <xf numFmtId="43" fontId="1" fillId="0" borderId="0" xfId="53" applyFont="1" applyBorder="1" applyAlignment="1">
      <alignment/>
    </xf>
    <xf numFmtId="0" fontId="5" fillId="0" borderId="0" xfId="0" applyFont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18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1</xdr:row>
      <xdr:rowOff>95250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56.25" customHeight="1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8"/>
      <c r="B4" s="8"/>
      <c r="C4" s="8" t="s">
        <v>2</v>
      </c>
      <c r="D4" s="8" t="s">
        <v>2</v>
      </c>
      <c r="E4" s="8" t="s">
        <v>3</v>
      </c>
      <c r="F4" s="8" t="s">
        <v>4</v>
      </c>
      <c r="G4" s="8" t="s">
        <v>4</v>
      </c>
      <c r="H4" s="8" t="s">
        <v>3</v>
      </c>
      <c r="I4" s="8" t="s">
        <v>5</v>
      </c>
      <c r="J4" s="3"/>
    </row>
    <row r="5" spans="1:10" ht="13.5">
      <c r="A5" s="19" t="s">
        <v>0</v>
      </c>
      <c r="B5" s="19" t="s">
        <v>1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14</v>
      </c>
      <c r="J5" s="3"/>
    </row>
    <row r="6" spans="1:10" ht="13.5">
      <c r="A6" s="9"/>
      <c r="B6" s="9"/>
      <c r="C6" s="9" t="s">
        <v>15</v>
      </c>
      <c r="D6" s="9" t="s">
        <v>15</v>
      </c>
      <c r="E6" s="9" t="s">
        <v>16</v>
      </c>
      <c r="F6" s="9" t="s">
        <v>17</v>
      </c>
      <c r="G6" s="9" t="s">
        <v>17</v>
      </c>
      <c r="H6" s="9" t="s">
        <v>16</v>
      </c>
      <c r="I6" s="9" t="s">
        <v>17</v>
      </c>
      <c r="J6" s="3"/>
    </row>
    <row r="7" spans="1:10" ht="13.5">
      <c r="A7" s="22" t="s">
        <v>13</v>
      </c>
      <c r="B7" s="23"/>
      <c r="C7" s="23"/>
      <c r="D7" s="23"/>
      <c r="E7" s="23"/>
      <c r="F7" s="23"/>
      <c r="G7" s="23"/>
      <c r="H7" s="23"/>
      <c r="I7" s="24"/>
      <c r="J7" s="3"/>
    </row>
    <row r="8" spans="1:10" ht="13.5">
      <c r="A8" s="4">
        <v>1</v>
      </c>
      <c r="B8" s="5" t="s">
        <v>22</v>
      </c>
      <c r="C8" s="6">
        <v>1600</v>
      </c>
      <c r="D8" s="6">
        <v>1600</v>
      </c>
      <c r="E8" s="7">
        <f aca="true" t="shared" si="0" ref="E8:E18">(D8*100)/C8</f>
        <v>100</v>
      </c>
      <c r="F8" s="7">
        <v>170</v>
      </c>
      <c r="G8" s="7">
        <v>185.5</v>
      </c>
      <c r="H8" s="7">
        <f aca="true" t="shared" si="1" ref="H8:H18">(G8*100)/F8-100</f>
        <v>9.117647058823536</v>
      </c>
      <c r="I8" s="7">
        <f aca="true" t="shared" si="2" ref="I8:I18">(D8*G8)</f>
        <v>296800</v>
      </c>
      <c r="J8" s="3"/>
    </row>
    <row r="9" spans="1:10" ht="13.5">
      <c r="A9" s="4">
        <v>2</v>
      </c>
      <c r="B9" s="5" t="s">
        <v>21</v>
      </c>
      <c r="C9" s="6">
        <v>10</v>
      </c>
      <c r="D9" s="6">
        <v>10</v>
      </c>
      <c r="E9" s="7">
        <f t="shared" si="0"/>
        <v>100</v>
      </c>
      <c r="F9" s="7">
        <v>172</v>
      </c>
      <c r="G9" s="7">
        <v>215</v>
      </c>
      <c r="H9" s="7">
        <f t="shared" si="1"/>
        <v>25</v>
      </c>
      <c r="I9" s="7">
        <f t="shared" si="2"/>
        <v>2150</v>
      </c>
      <c r="J9" s="3"/>
    </row>
    <row r="10" spans="1:10" ht="13.5">
      <c r="A10" s="4">
        <v>3</v>
      </c>
      <c r="B10" s="5" t="s">
        <v>21</v>
      </c>
      <c r="C10" s="6">
        <v>90</v>
      </c>
      <c r="D10" s="6">
        <v>90</v>
      </c>
      <c r="E10" s="7">
        <f t="shared" si="0"/>
        <v>100</v>
      </c>
      <c r="F10" s="7">
        <v>170</v>
      </c>
      <c r="G10" s="7">
        <v>190</v>
      </c>
      <c r="H10" s="7">
        <f t="shared" si="1"/>
        <v>11.764705882352942</v>
      </c>
      <c r="I10" s="7">
        <f t="shared" si="2"/>
        <v>17100</v>
      </c>
      <c r="J10" s="3"/>
    </row>
    <row r="11" spans="1:10" ht="13.5">
      <c r="A11" s="4">
        <v>4</v>
      </c>
      <c r="B11" s="5" t="s">
        <v>18</v>
      </c>
      <c r="C11" s="6">
        <v>1460</v>
      </c>
      <c r="D11" s="6">
        <v>1460</v>
      </c>
      <c r="E11" s="7">
        <f t="shared" si="0"/>
        <v>100</v>
      </c>
      <c r="F11" s="7">
        <v>170</v>
      </c>
      <c r="G11" s="7">
        <v>187</v>
      </c>
      <c r="H11" s="7">
        <f t="shared" si="1"/>
        <v>10</v>
      </c>
      <c r="I11" s="7">
        <f t="shared" si="2"/>
        <v>273020</v>
      </c>
      <c r="J11" s="3"/>
    </row>
    <row r="12" spans="1:10" ht="13.5">
      <c r="A12" s="4">
        <v>5</v>
      </c>
      <c r="B12" s="5" t="s">
        <v>18</v>
      </c>
      <c r="C12" s="6">
        <v>7590</v>
      </c>
      <c r="D12" s="6">
        <v>7590</v>
      </c>
      <c r="E12" s="7">
        <f t="shared" si="0"/>
        <v>100</v>
      </c>
      <c r="F12" s="7">
        <v>172</v>
      </c>
      <c r="G12" s="7">
        <v>190</v>
      </c>
      <c r="H12" s="7">
        <f t="shared" si="1"/>
        <v>10.465116279069761</v>
      </c>
      <c r="I12" s="7">
        <f t="shared" si="2"/>
        <v>1442100</v>
      </c>
      <c r="J12" s="3"/>
    </row>
    <row r="13" spans="1:10" ht="13.5">
      <c r="A13" s="4">
        <v>6</v>
      </c>
      <c r="B13" s="5" t="s">
        <v>18</v>
      </c>
      <c r="C13" s="6">
        <v>2470</v>
      </c>
      <c r="D13" s="6">
        <v>2470</v>
      </c>
      <c r="E13" s="7">
        <f t="shared" si="0"/>
        <v>100</v>
      </c>
      <c r="F13" s="7">
        <v>170</v>
      </c>
      <c r="G13" s="7">
        <v>190</v>
      </c>
      <c r="H13" s="7">
        <f t="shared" si="1"/>
        <v>11.764705882352942</v>
      </c>
      <c r="I13" s="7">
        <f t="shared" si="2"/>
        <v>469300</v>
      </c>
      <c r="J13" s="3"/>
    </row>
    <row r="14" spans="1:10" ht="13.5">
      <c r="A14" s="4">
        <v>7</v>
      </c>
      <c r="B14" s="5" t="s">
        <v>18</v>
      </c>
      <c r="C14" s="6">
        <v>6880</v>
      </c>
      <c r="D14" s="6">
        <v>6880</v>
      </c>
      <c r="E14" s="7">
        <f t="shared" si="0"/>
        <v>100</v>
      </c>
      <c r="F14" s="7">
        <v>170</v>
      </c>
      <c r="G14" s="7">
        <v>185</v>
      </c>
      <c r="H14" s="7">
        <f t="shared" si="1"/>
        <v>8.82352941176471</v>
      </c>
      <c r="I14" s="7">
        <f t="shared" si="2"/>
        <v>1272800</v>
      </c>
      <c r="J14" s="3"/>
    </row>
    <row r="15" spans="1:10" ht="13.5">
      <c r="A15" s="4">
        <v>8</v>
      </c>
      <c r="B15" s="5" t="s">
        <v>18</v>
      </c>
      <c r="C15" s="6">
        <v>2250</v>
      </c>
      <c r="D15" s="6">
        <v>2250</v>
      </c>
      <c r="E15" s="20">
        <f t="shared" si="0"/>
        <v>100</v>
      </c>
      <c r="F15" s="7">
        <v>172</v>
      </c>
      <c r="G15" s="7">
        <v>191</v>
      </c>
      <c r="H15" s="7">
        <f t="shared" si="1"/>
        <v>11.04651162790698</v>
      </c>
      <c r="I15" s="7">
        <f t="shared" si="2"/>
        <v>429750</v>
      </c>
      <c r="J15" s="3"/>
    </row>
    <row r="16" spans="1:10" ht="13.5">
      <c r="A16" s="4">
        <v>9</v>
      </c>
      <c r="B16" s="5" t="s">
        <v>18</v>
      </c>
      <c r="C16" s="6">
        <v>2550</v>
      </c>
      <c r="D16" s="6">
        <v>2550</v>
      </c>
      <c r="E16" s="20">
        <f t="shared" si="0"/>
        <v>100</v>
      </c>
      <c r="F16" s="7">
        <v>170</v>
      </c>
      <c r="G16" s="7">
        <v>181</v>
      </c>
      <c r="H16" s="7">
        <f t="shared" si="1"/>
        <v>6.470588235294116</v>
      </c>
      <c r="I16" s="7">
        <f t="shared" si="2"/>
        <v>461550</v>
      </c>
      <c r="J16" s="3"/>
    </row>
    <row r="17" spans="1:10" ht="13.5">
      <c r="A17" s="4">
        <v>10</v>
      </c>
      <c r="B17" s="5" t="s">
        <v>18</v>
      </c>
      <c r="C17" s="6">
        <v>3900</v>
      </c>
      <c r="D17" s="6">
        <v>3900</v>
      </c>
      <c r="E17" s="20">
        <f t="shared" si="0"/>
        <v>100</v>
      </c>
      <c r="F17" s="7">
        <v>172</v>
      </c>
      <c r="G17" s="7">
        <v>190</v>
      </c>
      <c r="H17" s="7">
        <f t="shared" si="1"/>
        <v>10.465116279069761</v>
      </c>
      <c r="I17" s="7">
        <f t="shared" si="2"/>
        <v>741000</v>
      </c>
      <c r="J17" s="3"/>
    </row>
    <row r="18" spans="1:10" ht="13.5">
      <c r="A18" s="4">
        <v>11</v>
      </c>
      <c r="B18" s="5" t="s">
        <v>20</v>
      </c>
      <c r="C18" s="6">
        <v>3970</v>
      </c>
      <c r="D18" s="6">
        <v>3970</v>
      </c>
      <c r="E18" s="20">
        <f t="shared" si="0"/>
        <v>100</v>
      </c>
      <c r="F18" s="7">
        <v>170</v>
      </c>
      <c r="G18" s="7">
        <v>187</v>
      </c>
      <c r="H18" s="7">
        <f t="shared" si="1"/>
        <v>10</v>
      </c>
      <c r="I18" s="7">
        <f t="shared" si="2"/>
        <v>742390</v>
      </c>
      <c r="J18" s="3"/>
    </row>
    <row r="19" spans="1:10" ht="13.5">
      <c r="A19" s="4">
        <v>12</v>
      </c>
      <c r="B19" s="5" t="s">
        <v>20</v>
      </c>
      <c r="C19" s="6">
        <v>3300</v>
      </c>
      <c r="D19" s="6">
        <v>3300</v>
      </c>
      <c r="E19" s="20">
        <f>(D19*100)/C19</f>
        <v>100</v>
      </c>
      <c r="F19" s="7">
        <v>170</v>
      </c>
      <c r="G19" s="7">
        <v>189.5</v>
      </c>
      <c r="H19" s="7">
        <f>(G19*100)/F19-100</f>
        <v>11.470588235294116</v>
      </c>
      <c r="I19" s="7">
        <f>(D19*G19)</f>
        <v>625350</v>
      </c>
      <c r="J19" s="3"/>
    </row>
    <row r="20" spans="1:10" ht="13.5">
      <c r="A20" s="4">
        <v>13</v>
      </c>
      <c r="B20" s="5" t="s">
        <v>20</v>
      </c>
      <c r="C20" s="6">
        <v>2070</v>
      </c>
      <c r="D20" s="6">
        <v>2070</v>
      </c>
      <c r="E20" s="20">
        <f>(D20*100)/C20</f>
        <v>100</v>
      </c>
      <c r="F20" s="7">
        <v>172</v>
      </c>
      <c r="G20" s="7">
        <v>192</v>
      </c>
      <c r="H20" s="7">
        <f>(G20*100)/F20-100</f>
        <v>11.627906976744185</v>
      </c>
      <c r="I20" s="7">
        <f>(D20*G20)</f>
        <v>397440</v>
      </c>
      <c r="J20" s="3"/>
    </row>
    <row r="21" spans="1:10" ht="13.5">
      <c r="A21" s="4">
        <v>14</v>
      </c>
      <c r="B21" s="5" t="s">
        <v>20</v>
      </c>
      <c r="C21" s="6">
        <v>21860</v>
      </c>
      <c r="D21" s="6">
        <v>21860</v>
      </c>
      <c r="E21" s="17">
        <f>(D21*100)/C21</f>
        <v>100</v>
      </c>
      <c r="F21" s="7">
        <v>170</v>
      </c>
      <c r="G21" s="7">
        <v>192.2</v>
      </c>
      <c r="H21" s="7">
        <f>(G21*100)/F21-100</f>
        <v>13.058823529411768</v>
      </c>
      <c r="I21" s="7">
        <f>(D21*G21)</f>
        <v>4201492</v>
      </c>
      <c r="J21" s="3"/>
    </row>
    <row r="22" spans="1:10" ht="13.5">
      <c r="A22" s="12"/>
      <c r="B22" s="13" t="s">
        <v>12</v>
      </c>
      <c r="C22" s="14">
        <f>SUM(C8:C21)</f>
        <v>60000</v>
      </c>
      <c r="D22" s="14">
        <f>SUM(D8:D21)</f>
        <v>60000</v>
      </c>
      <c r="E22" s="18">
        <f>(D22*100)/C22</f>
        <v>100</v>
      </c>
      <c r="F22" s="15"/>
      <c r="G22" s="15">
        <f>(I22/D22)</f>
        <v>189.53736666666666</v>
      </c>
      <c r="H22" s="15"/>
      <c r="I22" s="16">
        <f>SUM(I8:I21)</f>
        <v>11372242</v>
      </c>
      <c r="J22" s="3"/>
    </row>
    <row r="23" ht="12.75">
      <c r="I23" s="11"/>
    </row>
    <row r="24" ht="12.75">
      <c r="E24" s="10"/>
    </row>
  </sheetData>
  <sheetProtection/>
  <mergeCells count="2">
    <mergeCell ref="A2:I2"/>
    <mergeCell ref="A7:I7"/>
  </mergeCells>
  <printOptions/>
  <pageMargins left="0.75" right="0.24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2007-11-13T12:14:51Z</cp:lastPrinted>
  <dcterms:created xsi:type="dcterms:W3CDTF">1999-04-06T18:34:39Z</dcterms:created>
  <dcterms:modified xsi:type="dcterms:W3CDTF">2007-11-28T13:18:22Z</dcterms:modified>
  <cp:category/>
  <cp:version/>
  <cp:contentType/>
  <cp:contentStatus/>
</cp:coreProperties>
</file>