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71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<sst xmlns="http://schemas.openxmlformats.org/spreadsheetml/2006/main" count="32" uniqueCount="27">
  <si>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</si>
  <si>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</si>
  <si>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</si>
  <si>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</si>
  <si>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</si>
  <si>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</si>
  <si>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</si>
  <si>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</si>
  <si>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</si>
  <si>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</si>
  <si>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</si>
  <si>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</si>
  <si>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</si>
  <si>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</si>
  <si>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</si>
  <si>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</si>
  <si>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</si>
  <si>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</si>
  <si>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</si>
  <si>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– AP Nº 710/07 - 20/12/2007</t>
  </si>
  <si>
    <t>Querencia</t>
  </si>
  <si>
    <t>Vera</t>
  </si>
  <si>
    <t>MT</t>
  </si>
  <si>
    <t>RETIRADO</t>
  </si>
  <si>
    <t>BMCS</t>
  </si>
  <si>
    <t>BCMMT</t>
  </si>
  <si>
    <t>BBSB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</si>
</sst>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6.28125" style="0" customWidth="1"/>
    <col min="2" max="2" width="22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77346</v>
      </c>
      <c r="D10" s="21">
        <f>SUM(D11:D11)</f>
        <v>0</v>
      </c>
      <c r="E10" s="28">
        <f>(D10*100)/C10</f>
        <v>0</v>
      </c>
      <c r="F10" s="29">
        <v>0.3104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23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21</v>
      </c>
      <c r="C13" s="6">
        <v>4232710</v>
      </c>
      <c r="D13" s="21">
        <f>SUM(D14:D16)</f>
        <v>4232710</v>
      </c>
      <c r="E13" s="28">
        <f>(D13*100)/C13</f>
        <v>100</v>
      </c>
      <c r="F13" s="29">
        <v>0.3104</v>
      </c>
      <c r="G13" s="30">
        <v>0.4351</v>
      </c>
      <c r="H13" s="27">
        <f>((G13*100)/F13)-100</f>
        <v>40.17396907216494</v>
      </c>
      <c r="I13" s="7">
        <f>FLOOR(G13,0.00001)*D13</f>
        <v>1841652.1210000003</v>
      </c>
    </row>
    <row r="14" spans="1:9" ht="13.5">
      <c r="A14" s="5"/>
      <c r="B14" s="24"/>
      <c r="C14" s="6" t="s">
        <v>24</v>
      </c>
      <c r="D14" s="21">
        <v>872710</v>
      </c>
      <c r="E14" s="28"/>
      <c r="F14" s="29"/>
      <c r="G14" s="30"/>
      <c r="H14" s="27"/>
      <c r="I14" s="7"/>
    </row>
    <row r="15" spans="1:9" ht="13.5">
      <c r="A15" s="5"/>
      <c r="B15" s="24"/>
      <c r="C15" s="6" t="s">
        <v>25</v>
      </c>
      <c r="D15" s="21">
        <v>1800000</v>
      </c>
      <c r="E15" s="28"/>
      <c r="F15" s="29"/>
      <c r="G15" s="30"/>
      <c r="H15" s="27"/>
      <c r="I15" s="7"/>
    </row>
    <row r="16" spans="1:9" ht="13.5">
      <c r="A16" s="5"/>
      <c r="B16" s="24"/>
      <c r="C16" s="6" t="s">
        <v>26</v>
      </c>
      <c r="D16" s="21">
        <v>1560000</v>
      </c>
      <c r="E16" s="28"/>
      <c r="F16" s="29"/>
      <c r="G16" s="30"/>
      <c r="H16" s="27"/>
      <c r="I16" s="7"/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11"/>
      <c r="B18" s="16" t="s">
        <v>14</v>
      </c>
      <c r="C18" s="12">
        <f>SUM(C10:C17)</f>
        <v>4310056</v>
      </c>
      <c r="D18" s="19">
        <f>SUM(D10,D13)</f>
        <v>4232710</v>
      </c>
      <c r="E18" s="25">
        <f>(D18*100)/C18</f>
        <v>98.20545255096454</v>
      </c>
      <c r="F18" s="20"/>
      <c r="G18" s="20"/>
      <c r="H18" s="13"/>
      <c r="I18" s="26">
        <f>SUM(I10:I17)</f>
        <v>1841652.1210000003</v>
      </c>
    </row>
    <row r="19" ht="12.75">
      <c r="C19" s="15"/>
    </row>
    <row r="20" spans="1:9" ht="13.5">
      <c r="A20" s="17"/>
      <c r="B20" s="16" t="s">
        <v>12</v>
      </c>
      <c r="C20" s="19">
        <f>SUM(C18)</f>
        <v>4310056</v>
      </c>
      <c r="D20" s="19">
        <f>SUM(D18)</f>
        <v>4232710</v>
      </c>
      <c r="E20" s="25">
        <f>(D20*100)/C20</f>
        <v>98.20545255096454</v>
      </c>
      <c r="F20" s="18"/>
      <c r="G20" s="18"/>
      <c r="H20" s="18"/>
      <c r="I20" s="26">
        <f>SUM(I18)</f>
        <v>1841652.1210000003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2007-12-20T19:21:38Z</cp:lastPrinted>
  <dcterms:created xsi:type="dcterms:W3CDTF">2005-05-09T20:19:33Z</dcterms:created>
  <dcterms:modified xsi:type="dcterms:W3CDTF">2007-12-21T11:49:05Z</dcterms:modified>
  <cp:category/>
  <cp:version/>
  <cp:contentType/>
  <cp:contentStatus/>
</cp:coreProperties>
</file>