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1 MILHO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<sst xmlns="http://schemas.openxmlformats.org/spreadsheetml/2006/main" count="55" uniqueCount="35">
  <si>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</si>
  <si>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</si>
  <si>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</si>
  <si>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</si>
  <si>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</si>
  <si>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</si>
  <si>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</si>
  <si>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</si>
  <si>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</si>
  <si>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</si>
  <si>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</si>
  <si>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</si>
  <si>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</si>
  <si>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</si>
  <si>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</si>
  <si>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</si>
  <si>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</si>
  <si>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</si>
  <si>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</si>
  <si>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</si>
  <si>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AVISO DE VENDA DE MILHO EM GRÃOS – VEP Nº 121/08 - 03/04/2008</t>
  </si>
  <si>
    <t>Diamantino</t>
  </si>
  <si>
    <t>Ipiranga do Norte</t>
  </si>
  <si>
    <t>Itanhangá</t>
  </si>
  <si>
    <t>Primavera do Leste</t>
  </si>
  <si>
    <t>Rondonopolis</t>
  </si>
  <si>
    <t>Sorriso</t>
  </si>
  <si>
    <t>Vera</t>
  </si>
  <si>
    <t>BCMCO</t>
  </si>
  <si>
    <t>BMR</t>
  </si>
  <si>
    <t>BHCP</t>
  </si>
  <si>
    <t>BBM GO</t>
  </si>
  <si>
    <t>BBM UB</t>
  </si>
  <si>
    <t>BBM CE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</si>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</sst>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6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4330850</v>
      </c>
      <c r="D10" s="21">
        <f>SUM(D11:D16)</f>
        <v>4330850</v>
      </c>
      <c r="E10" s="27">
        <f>(D10*100)/C10</f>
        <v>100</v>
      </c>
      <c r="F10" s="28">
        <v>0.275</v>
      </c>
      <c r="G10" s="28">
        <v>0.278</v>
      </c>
      <c r="H10" s="26">
        <f>((G10*100)/F10)-100</f>
        <v>1.0909090909090935</v>
      </c>
      <c r="I10" s="7">
        <f>FLOOR(G10,0.00001)*D10</f>
        <v>1203976.3</v>
      </c>
    </row>
    <row r="11" spans="1:9" ht="13.5">
      <c r="A11" s="5"/>
      <c r="B11" s="24"/>
      <c r="C11" s="6" t="s">
        <v>28</v>
      </c>
      <c r="D11" s="21">
        <v>401350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29</v>
      </c>
      <c r="D12" s="21">
        <v>151000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30</v>
      </c>
      <c r="D13" s="21">
        <v>1944500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31</v>
      </c>
      <c r="D14" s="21">
        <v>280000</v>
      </c>
      <c r="E14" s="27"/>
      <c r="F14" s="28"/>
      <c r="G14" s="28"/>
      <c r="H14" s="26"/>
      <c r="I14" s="7"/>
    </row>
    <row r="15" spans="1:9" ht="13.5">
      <c r="A15" s="5"/>
      <c r="B15" s="24"/>
      <c r="C15" s="6" t="s">
        <v>32</v>
      </c>
      <c r="D15" s="21">
        <v>185000</v>
      </c>
      <c r="E15" s="27"/>
      <c r="F15" s="28"/>
      <c r="G15" s="28"/>
      <c r="H15" s="26"/>
      <c r="I15" s="7"/>
    </row>
    <row r="16" spans="1:9" ht="13.5">
      <c r="A16" s="5"/>
      <c r="B16" s="24"/>
      <c r="C16" s="6" t="s">
        <v>33</v>
      </c>
      <c r="D16" s="21">
        <v>1369000</v>
      </c>
      <c r="E16" s="27"/>
      <c r="F16" s="28"/>
      <c r="G16" s="29"/>
      <c r="H16" s="26"/>
      <c r="I16" s="7"/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5">
        <v>2</v>
      </c>
      <c r="B18" s="24" t="s">
        <v>22</v>
      </c>
      <c r="C18" s="6">
        <v>260000</v>
      </c>
      <c r="D18" s="21">
        <f>SUM(D19:D19)</f>
        <v>0</v>
      </c>
      <c r="E18" s="36">
        <f>(D18*100)/C18</f>
        <v>0</v>
      </c>
      <c r="F18" s="28">
        <v>0.275</v>
      </c>
      <c r="G18" s="26">
        <v>0</v>
      </c>
      <c r="H18" s="26">
        <v>0</v>
      </c>
      <c r="I18" s="7">
        <f>FLOOR(G18,0.00001)*D18</f>
        <v>0</v>
      </c>
    </row>
    <row r="19" spans="1:9" ht="13.5">
      <c r="A19" s="5"/>
      <c r="B19" s="24"/>
      <c r="C19" s="6" t="s">
        <v>34</v>
      </c>
      <c r="D19" s="21"/>
      <c r="E19" s="27"/>
      <c r="F19" s="28"/>
      <c r="G19" s="29"/>
      <c r="H19" s="26"/>
      <c r="I19" s="7"/>
    </row>
    <row r="20" spans="1:9" ht="13.5">
      <c r="A20" s="5"/>
      <c r="B20" s="24"/>
      <c r="C20" s="6"/>
      <c r="D20" s="6"/>
      <c r="E20" s="14"/>
      <c r="F20" s="28"/>
      <c r="G20" s="28"/>
      <c r="H20" s="7"/>
      <c r="I20" s="7"/>
    </row>
    <row r="21" spans="1:9" ht="13.5">
      <c r="A21" s="5">
        <v>3</v>
      </c>
      <c r="B21" s="24" t="s">
        <v>22</v>
      </c>
      <c r="C21" s="6">
        <v>2287200</v>
      </c>
      <c r="D21" s="21">
        <f>SUM(D22:D22)</f>
        <v>0</v>
      </c>
      <c r="E21" s="36">
        <f>(D21*100)/C21</f>
        <v>0</v>
      </c>
      <c r="F21" s="28">
        <v>0.275</v>
      </c>
      <c r="G21" s="26">
        <v>0</v>
      </c>
      <c r="H21" s="26">
        <v>0</v>
      </c>
      <c r="I21" s="7">
        <f>FLOOR(G21,0.00001)*D21</f>
        <v>0</v>
      </c>
    </row>
    <row r="22" spans="1:9" ht="13.5">
      <c r="A22" s="5"/>
      <c r="B22" s="24"/>
      <c r="C22" s="6" t="s">
        <v>34</v>
      </c>
      <c r="D22" s="21"/>
      <c r="E22" s="27"/>
      <c r="F22" s="28"/>
      <c r="G22" s="29"/>
      <c r="H22" s="26"/>
      <c r="I22" s="7"/>
    </row>
    <row r="23" spans="1:9" ht="13.5">
      <c r="A23" s="5"/>
      <c r="B23" s="24"/>
      <c r="C23" s="6"/>
      <c r="D23" s="6"/>
      <c r="E23" s="14"/>
      <c r="F23" s="28"/>
      <c r="G23" s="28"/>
      <c r="H23" s="7"/>
      <c r="I23" s="7"/>
    </row>
    <row r="24" spans="1:9" ht="13.5">
      <c r="A24" s="5">
        <v>4</v>
      </c>
      <c r="B24" s="24" t="s">
        <v>23</v>
      </c>
      <c r="C24" s="6">
        <v>4703000</v>
      </c>
      <c r="D24" s="21">
        <f>SUM(D25:D25)</f>
        <v>0</v>
      </c>
      <c r="E24" s="36">
        <f>(D24*100)/C24</f>
        <v>0</v>
      </c>
      <c r="F24" s="28">
        <v>0.275</v>
      </c>
      <c r="G24" s="26">
        <v>0</v>
      </c>
      <c r="H24" s="26">
        <v>0</v>
      </c>
      <c r="I24" s="7">
        <f>FLOOR(G24,0.00001)*D24</f>
        <v>0</v>
      </c>
    </row>
    <row r="25" spans="1:9" ht="13.5">
      <c r="A25" s="5"/>
      <c r="B25" s="24"/>
      <c r="C25" s="6" t="s">
        <v>34</v>
      </c>
      <c r="D25" s="21"/>
      <c r="E25" s="27"/>
      <c r="F25" s="28"/>
      <c r="G25" s="29"/>
      <c r="H25" s="26"/>
      <c r="I25" s="7"/>
    </row>
    <row r="26" spans="1:9" ht="13.5">
      <c r="A26" s="5"/>
      <c r="B26" s="24"/>
      <c r="C26" s="6"/>
      <c r="D26" s="6"/>
      <c r="E26" s="14"/>
      <c r="F26" s="28"/>
      <c r="G26" s="28"/>
      <c r="H26" s="7"/>
      <c r="I26" s="7"/>
    </row>
    <row r="27" spans="1:9" ht="13.5">
      <c r="A27" s="5">
        <v>5</v>
      </c>
      <c r="B27" s="24" t="s">
        <v>24</v>
      </c>
      <c r="C27" s="6">
        <v>4500</v>
      </c>
      <c r="D27" s="21">
        <f>SUM(D28:D28)</f>
        <v>0</v>
      </c>
      <c r="E27" s="36">
        <f>(D27*100)/C27</f>
        <v>0</v>
      </c>
      <c r="F27" s="28">
        <v>0.3</v>
      </c>
      <c r="G27" s="26">
        <v>0</v>
      </c>
      <c r="H27" s="26">
        <v>0</v>
      </c>
      <c r="I27" s="7">
        <f>FLOOR(G27,0.00001)*D27</f>
        <v>0</v>
      </c>
    </row>
    <row r="28" spans="1:9" ht="13.5">
      <c r="A28" s="5"/>
      <c r="B28" s="24"/>
      <c r="C28" s="6" t="s">
        <v>34</v>
      </c>
      <c r="D28" s="21"/>
      <c r="E28" s="27"/>
      <c r="F28" s="28"/>
      <c r="G28" s="29"/>
      <c r="H28" s="26"/>
      <c r="I28" s="7"/>
    </row>
    <row r="29" spans="1:9" ht="13.5">
      <c r="A29" s="5"/>
      <c r="B29" s="24"/>
      <c r="C29" s="6"/>
      <c r="D29" s="6"/>
      <c r="E29" s="14"/>
      <c r="F29" s="28"/>
      <c r="G29" s="28"/>
      <c r="H29" s="7"/>
      <c r="I29" s="7"/>
    </row>
    <row r="30" spans="1:9" ht="13.5">
      <c r="A30" s="5">
        <v>6</v>
      </c>
      <c r="B30" s="24" t="s">
        <v>25</v>
      </c>
      <c r="C30" s="6">
        <v>246000</v>
      </c>
      <c r="D30" s="21">
        <f>SUM(D31:D31)</f>
        <v>222000</v>
      </c>
      <c r="E30" s="27">
        <f>(D30*100)/C30</f>
        <v>90.2439024390244</v>
      </c>
      <c r="F30" s="28">
        <v>0.3</v>
      </c>
      <c r="G30" s="28">
        <v>0.3</v>
      </c>
      <c r="H30" s="26">
        <f>((G30*100)/F30)-100</f>
        <v>0</v>
      </c>
      <c r="I30" s="7">
        <f>FLOOR(G30,0.00001)*D30</f>
        <v>66600.00000000001</v>
      </c>
    </row>
    <row r="31" spans="1:9" ht="13.5">
      <c r="A31" s="5"/>
      <c r="B31" s="24"/>
      <c r="C31" s="6" t="s">
        <v>33</v>
      </c>
      <c r="D31" s="21">
        <v>222000</v>
      </c>
      <c r="E31" s="27"/>
      <c r="F31" s="28"/>
      <c r="G31" s="29"/>
      <c r="H31" s="26"/>
      <c r="I31" s="7"/>
    </row>
    <row r="32" spans="1:9" ht="13.5">
      <c r="A32" s="5"/>
      <c r="B32" s="24"/>
      <c r="C32" s="6"/>
      <c r="D32" s="6"/>
      <c r="E32" s="14"/>
      <c r="F32" s="28"/>
      <c r="G32" s="28"/>
      <c r="H32" s="7"/>
      <c r="I32" s="7"/>
    </row>
    <row r="33" spans="1:9" ht="13.5">
      <c r="A33" s="5">
        <v>7</v>
      </c>
      <c r="B33" s="24" t="s">
        <v>26</v>
      </c>
      <c r="C33" s="6">
        <v>1710906</v>
      </c>
      <c r="D33" s="21">
        <f>SUM(D34:D34)</f>
        <v>0</v>
      </c>
      <c r="E33" s="36">
        <f>(D33*100)/C33</f>
        <v>0</v>
      </c>
      <c r="F33" s="28">
        <v>0.275</v>
      </c>
      <c r="G33" s="26">
        <v>0</v>
      </c>
      <c r="H33" s="26">
        <v>0</v>
      </c>
      <c r="I33" s="7">
        <f>FLOOR(G33,0.00001)*D33</f>
        <v>0</v>
      </c>
    </row>
    <row r="34" spans="1:9" ht="13.5">
      <c r="A34" s="5"/>
      <c r="B34" s="24"/>
      <c r="C34" s="6" t="s">
        <v>34</v>
      </c>
      <c r="D34" s="21"/>
      <c r="E34" s="27"/>
      <c r="F34" s="28"/>
      <c r="G34" s="29"/>
      <c r="H34" s="26"/>
      <c r="I34" s="7"/>
    </row>
    <row r="35" spans="1:9" ht="13.5">
      <c r="A35" s="5"/>
      <c r="B35" s="24"/>
      <c r="C35" s="6"/>
      <c r="D35" s="6"/>
      <c r="E35" s="14"/>
      <c r="F35" s="28"/>
      <c r="G35" s="28"/>
      <c r="H35" s="7"/>
      <c r="I35" s="7"/>
    </row>
    <row r="36" spans="1:9" ht="13.5">
      <c r="A36" s="5">
        <v>8</v>
      </c>
      <c r="B36" s="24" t="s">
        <v>26</v>
      </c>
      <c r="C36" s="6">
        <v>2845072</v>
      </c>
      <c r="D36" s="21">
        <f>SUM(D37:D37)</f>
        <v>0</v>
      </c>
      <c r="E36" s="36">
        <f>(D36*100)/C36</f>
        <v>0</v>
      </c>
      <c r="F36" s="28">
        <v>0.275</v>
      </c>
      <c r="G36" s="26">
        <v>0</v>
      </c>
      <c r="H36" s="26">
        <v>0</v>
      </c>
      <c r="I36" s="7">
        <f>FLOOR(G36,0.00001)*D36</f>
        <v>0</v>
      </c>
    </row>
    <row r="37" spans="1:9" ht="13.5">
      <c r="A37" s="5"/>
      <c r="B37" s="24"/>
      <c r="C37" s="6" t="s">
        <v>34</v>
      </c>
      <c r="D37" s="21"/>
      <c r="E37" s="27"/>
      <c r="F37" s="28"/>
      <c r="G37" s="29"/>
      <c r="H37" s="26"/>
      <c r="I37" s="7"/>
    </row>
    <row r="38" spans="1:9" ht="13.5">
      <c r="A38" s="5"/>
      <c r="B38" s="24"/>
      <c r="C38" s="6"/>
      <c r="D38" s="6"/>
      <c r="E38" s="14"/>
      <c r="F38" s="28"/>
      <c r="G38" s="28"/>
      <c r="H38" s="7"/>
      <c r="I38" s="7"/>
    </row>
    <row r="39" spans="1:9" ht="13.5">
      <c r="A39" s="5">
        <v>9</v>
      </c>
      <c r="B39" s="24" t="s">
        <v>26</v>
      </c>
      <c r="C39" s="6">
        <v>1708423</v>
      </c>
      <c r="D39" s="21">
        <f>SUM(D40:D41)</f>
        <v>814000</v>
      </c>
      <c r="E39" s="27">
        <f>(D39*100)/C39</f>
        <v>47.646279639176015</v>
      </c>
      <c r="F39" s="28">
        <v>0.275</v>
      </c>
      <c r="G39" s="28">
        <v>0.275</v>
      </c>
      <c r="H39" s="26">
        <f>((G39*100)/F39)-100</f>
        <v>0</v>
      </c>
      <c r="I39" s="7">
        <f>FLOOR(G39,0.00001)*D39</f>
        <v>223850.00000000003</v>
      </c>
    </row>
    <row r="40" spans="1:9" ht="13.5">
      <c r="A40" s="5"/>
      <c r="B40" s="24"/>
      <c r="C40" s="6" t="s">
        <v>29</v>
      </c>
      <c r="D40" s="21">
        <v>74000</v>
      </c>
      <c r="E40" s="27"/>
      <c r="F40" s="28"/>
      <c r="G40" s="28"/>
      <c r="H40" s="26"/>
      <c r="I40" s="7"/>
    </row>
    <row r="41" spans="1:9" ht="13.5">
      <c r="A41" s="5"/>
      <c r="B41" s="24"/>
      <c r="C41" s="6" t="s">
        <v>30</v>
      </c>
      <c r="D41" s="21">
        <v>740000</v>
      </c>
      <c r="E41" s="27"/>
      <c r="F41" s="28"/>
      <c r="G41" s="29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v>10</v>
      </c>
      <c r="B43" s="24" t="s">
        <v>26</v>
      </c>
      <c r="C43" s="6">
        <v>920190</v>
      </c>
      <c r="D43" s="21">
        <f>SUM(D44:D45)</f>
        <v>592000</v>
      </c>
      <c r="E43" s="27">
        <f>(D43*100)/C43</f>
        <v>64.33453960595095</v>
      </c>
      <c r="F43" s="28">
        <v>0.275</v>
      </c>
      <c r="G43" s="28">
        <v>0.275</v>
      </c>
      <c r="H43" s="26">
        <f>((G43*100)/F43)-100</f>
        <v>0</v>
      </c>
      <c r="I43" s="7">
        <f>FLOOR(G43,0.00001)*D43</f>
        <v>162800</v>
      </c>
    </row>
    <row r="44" spans="1:9" ht="13.5">
      <c r="A44" s="5"/>
      <c r="B44" s="24"/>
      <c r="C44" s="6" t="s">
        <v>30</v>
      </c>
      <c r="D44" s="21">
        <v>296000</v>
      </c>
      <c r="E44" s="27"/>
      <c r="F44" s="28"/>
      <c r="G44" s="28"/>
      <c r="H44" s="26"/>
      <c r="I44" s="7"/>
    </row>
    <row r="45" spans="1:9" ht="13.5">
      <c r="A45" s="5"/>
      <c r="B45" s="24"/>
      <c r="C45" s="6" t="s">
        <v>33</v>
      </c>
      <c r="D45" s="21">
        <v>296000</v>
      </c>
      <c r="E45" s="27"/>
      <c r="F45" s="28"/>
      <c r="G45" s="29"/>
      <c r="H45" s="26"/>
      <c r="I45" s="7"/>
    </row>
    <row r="46" spans="1:9" ht="13.5">
      <c r="A46" s="5"/>
      <c r="B46" s="24"/>
      <c r="C46" s="6"/>
      <c r="D46" s="6"/>
      <c r="E46" s="14"/>
      <c r="F46" s="28"/>
      <c r="G46" s="28"/>
      <c r="H46" s="7"/>
      <c r="I46" s="7"/>
    </row>
    <row r="47" spans="1:9" ht="13.5">
      <c r="A47" s="5">
        <v>11</v>
      </c>
      <c r="B47" s="24" t="s">
        <v>27</v>
      </c>
      <c r="C47" s="6">
        <v>1000000</v>
      </c>
      <c r="D47" s="21">
        <f>SUM(D48:D48)</f>
        <v>0</v>
      </c>
      <c r="E47" s="36">
        <f>(D47*100)/C47</f>
        <v>0</v>
      </c>
      <c r="F47" s="28">
        <v>0.275</v>
      </c>
      <c r="G47" s="26">
        <v>0</v>
      </c>
      <c r="H47" s="26">
        <v>0</v>
      </c>
      <c r="I47" s="7">
        <f>FLOOR(G47,0.00001)*D47</f>
        <v>0</v>
      </c>
    </row>
    <row r="48" spans="1:9" ht="13.5">
      <c r="A48" s="5"/>
      <c r="B48" s="24"/>
      <c r="C48" s="6" t="s">
        <v>34</v>
      </c>
      <c r="D48" s="21"/>
      <c r="E48" s="27"/>
      <c r="F48" s="28"/>
      <c r="G48" s="29"/>
      <c r="H48" s="26"/>
      <c r="I48" s="7"/>
    </row>
    <row r="49" spans="1:9" ht="13.5">
      <c r="A49" s="5"/>
      <c r="B49" s="24"/>
      <c r="C49" s="6"/>
      <c r="D49" s="6"/>
      <c r="E49" s="14"/>
      <c r="F49" s="28"/>
      <c r="G49" s="28"/>
      <c r="H49" s="7"/>
      <c r="I49" s="7"/>
    </row>
    <row r="50" spans="1:9" ht="13.5">
      <c r="A50" s="11"/>
      <c r="B50" s="16" t="s">
        <v>14</v>
      </c>
      <c r="C50" s="12">
        <f>SUM(C10:C49)</f>
        <v>20016141</v>
      </c>
      <c r="D50" s="19">
        <f>SUM(D10,D18,D21,D24,D27,D30,28,D33,D36,D39,D43,D47)</f>
        <v>5958878</v>
      </c>
      <c r="E50" s="25">
        <f>(D50*100)/C50</f>
        <v>29.770363827872714</v>
      </c>
      <c r="F50" s="20"/>
      <c r="G50" s="20"/>
      <c r="H50" s="13"/>
      <c r="I50" s="30">
        <f>SUM(I10:I49)</f>
        <v>1657226.3</v>
      </c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17"/>
      <c r="B52" s="16" t="s">
        <v>12</v>
      </c>
      <c r="C52" s="19">
        <f>SUM(C50)</f>
        <v>20016141</v>
      </c>
      <c r="D52" s="19">
        <f>SUM(D50)</f>
        <v>5958878</v>
      </c>
      <c r="E52" s="25">
        <f>(D52*100)/C52</f>
        <v>29.770363827872714</v>
      </c>
      <c r="F52" s="18"/>
      <c r="G52" s="18"/>
      <c r="H52" s="18"/>
      <c r="I52" s="30">
        <f>SUM(I50)</f>
        <v>1657226.3</v>
      </c>
    </row>
    <row r="53" ht="12.75">
      <c r="C53" s="15"/>
    </row>
    <row r="54" ht="12.75">
      <c r="C54" s="15"/>
    </row>
    <row r="55" spans="2:3" ht="13.5">
      <c r="B55" s="5"/>
      <c r="C55" s="15"/>
    </row>
    <row r="56" spans="2:3" ht="13.5">
      <c r="B56" s="5"/>
      <c r="C56" s="15"/>
    </row>
    <row r="57" spans="2:3" ht="13.5">
      <c r="B57" s="5"/>
      <c r="C57" s="15"/>
    </row>
    <row r="58" spans="2:3" ht="13.5">
      <c r="B58" s="5"/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2008-04-03T13:53:21Z</dcterms:modified>
  <cp:category/>
  <cp:version/>
  <cp:contentType/>
  <cp:contentStatus/>
</cp:coreProperties>
</file>