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9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<sst xmlns="http://schemas.openxmlformats.org/spreadsheetml/2006/main" count="34" uniqueCount="26">
  <si>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</si>
  <si>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</si>
  <si>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</si>
  <si>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</si>
  <si>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</si>
  <si>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</si>
  <si>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</si>
  <si>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</si>
  <si>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</si>
  <si>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</si>
  <si>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</si>
  <si>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</si>
  <si>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</si>
  <si>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</si>
  <si>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</si>
  <si>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</si>
  <si>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</si>
  <si>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</si>
  <si>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</si>
  <si>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SC</t>
  </si>
  <si>
    <t>AVISO DE VENDA DE ARROZ EM CASCA - Nº 159/08- 13/05/2008</t>
  </si>
  <si>
    <t>Aranranguá</t>
  </si>
  <si>
    <t>Jacinto Machado</t>
  </si>
  <si>
    <t>Paulo Lopes</t>
  </si>
  <si>
    <t>BMCS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</si>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</sst>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890000</v>
      </c>
      <c r="D10" s="21">
        <f>SUM(D11:D11)</f>
        <v>890000</v>
      </c>
      <c r="E10" s="30">
        <f>(D10*100)/C10</f>
        <v>100</v>
      </c>
      <c r="F10" s="28">
        <v>0.56</v>
      </c>
      <c r="G10" s="28">
        <v>0.7</v>
      </c>
      <c r="H10" s="26">
        <f>((G10*100)/F10)-100</f>
        <v>24.999999999999986</v>
      </c>
      <c r="I10" s="7">
        <f>FLOOR(G10,0.00001)*D10</f>
        <v>623000.0000000001</v>
      </c>
    </row>
    <row r="11" spans="1:9" ht="13.5">
      <c r="A11" s="5"/>
      <c r="B11" s="24"/>
      <c r="C11" s="6" t="s">
        <v>24</v>
      </c>
      <c r="D11" s="6">
        <v>890000</v>
      </c>
      <c r="E11" s="30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22</v>
      </c>
      <c r="C13" s="6">
        <v>1000000</v>
      </c>
      <c r="D13" s="21">
        <f>SUM(D14:D14)</f>
        <v>1000000</v>
      </c>
      <c r="E13" s="30">
        <f>(D13*100)/C13</f>
        <v>100</v>
      </c>
      <c r="F13" s="28">
        <v>0.56</v>
      </c>
      <c r="G13" s="28">
        <v>0.7</v>
      </c>
      <c r="H13" s="26">
        <f>((G13*100)/F13)-100</f>
        <v>24.999999999999986</v>
      </c>
      <c r="I13" s="7">
        <f>FLOOR(G13,0.00001)*D13</f>
        <v>700000.0000000001</v>
      </c>
    </row>
    <row r="14" spans="1:9" ht="13.5">
      <c r="A14" s="5"/>
      <c r="B14" s="24"/>
      <c r="C14" s="6" t="s">
        <v>24</v>
      </c>
      <c r="D14" s="6">
        <v>1000000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23</v>
      </c>
      <c r="C16" s="6">
        <v>381000</v>
      </c>
      <c r="D16" s="21">
        <f>SUM(D17:D17)</f>
        <v>381000</v>
      </c>
      <c r="E16" s="30">
        <f>(D16*100)/C16</f>
        <v>100</v>
      </c>
      <c r="F16" s="28">
        <v>0.56</v>
      </c>
      <c r="G16" s="28">
        <v>0.725</v>
      </c>
      <c r="H16" s="26">
        <f>((G16*100)/F16)-100</f>
        <v>29.464285714285694</v>
      </c>
      <c r="I16" s="7">
        <f>FLOOR(G16,0.00001)*D16</f>
        <v>276225.00000000006</v>
      </c>
    </row>
    <row r="17" spans="1:9" ht="13.5">
      <c r="A17" s="5"/>
      <c r="B17" s="24"/>
      <c r="C17" s="6" t="s">
        <v>24</v>
      </c>
      <c r="D17" s="6">
        <v>381000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23</v>
      </c>
      <c r="C19" s="6">
        <v>135000</v>
      </c>
      <c r="D19" s="21">
        <f>SUM(D20:D20)</f>
        <v>135000</v>
      </c>
      <c r="E19" s="30">
        <f>(D19*100)/C19</f>
        <v>100</v>
      </c>
      <c r="F19" s="28">
        <v>0.5774</v>
      </c>
      <c r="G19" s="28">
        <v>0.7425</v>
      </c>
      <c r="H19" s="26">
        <f>((G19*100)/F19)-100</f>
        <v>28.59369587807413</v>
      </c>
      <c r="I19" s="7">
        <f>FLOOR(G19,0.00001)*D19</f>
        <v>100237.5</v>
      </c>
    </row>
    <row r="20" spans="1:9" ht="13.5">
      <c r="A20" s="5"/>
      <c r="B20" s="24"/>
      <c r="C20" s="6" t="s">
        <v>25</v>
      </c>
      <c r="D20" s="6">
        <v>135000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1"/>
      <c r="B22" s="16" t="s">
        <v>14</v>
      </c>
      <c r="C22" s="12">
        <f>SUM(C10:C21)</f>
        <v>2406000</v>
      </c>
      <c r="D22" s="19">
        <f>SUM(D10,D13,D16,D19)</f>
        <v>2406000</v>
      </c>
      <c r="E22" s="25">
        <f>(D22*100)/C22</f>
        <v>100</v>
      </c>
      <c r="F22" s="20"/>
      <c r="G22" s="20"/>
      <c r="H22" s="13"/>
      <c r="I22" s="29">
        <f>SUM(I10:I21)</f>
        <v>1699462.5000000002</v>
      </c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17"/>
      <c r="B24" s="16" t="s">
        <v>12</v>
      </c>
      <c r="C24" s="19">
        <f>SUM(C22)</f>
        <v>2406000</v>
      </c>
      <c r="D24" s="19">
        <f>SUM(D22)</f>
        <v>2406000</v>
      </c>
      <c r="E24" s="25">
        <f>(D24*100)/C24</f>
        <v>100</v>
      </c>
      <c r="F24" s="18"/>
      <c r="G24" s="18"/>
      <c r="H24" s="18"/>
      <c r="I24" s="29">
        <f>SUM(I22)</f>
        <v>1699462.5000000002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2008-05-13T22:51:56Z</dcterms:modified>
  <cp:category/>
  <cp:version/>
  <cp:contentType/>
  <cp:contentStatus/>
</cp:coreProperties>
</file>