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1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<sst xmlns="http://schemas.openxmlformats.org/spreadsheetml/2006/main" count="36" uniqueCount="26">
  <si>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</si>
  <si>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</si>
  <si>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</si>
  <si>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</si>
  <si>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</si>
  <si>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</si>
  <si>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</si>
  <si>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</si>
  <si>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</si>
  <si>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</si>
  <si>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</si>
  <si>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</si>
  <si>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</si>
  <si>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</si>
  <si>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</si>
  <si>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</si>
  <si>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</si>
  <si>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</si>
  <si>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</si>
  <si>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Forquilhinha</t>
  </si>
  <si>
    <t>Turvo</t>
  </si>
  <si>
    <t>SC</t>
  </si>
  <si>
    <t>AVISO DE VENDA DE ARROZ EM CASCA - Nº 251/08- 29/07/2008</t>
  </si>
  <si>
    <t>Ermo</t>
  </si>
  <si>
    <t>Jacinto Machado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</si>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</sst>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tabSelected="1" workbookViewId="0" topLeftCell="A4">
      <selection activeCell="G22" sqref="G22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175000</v>
      </c>
      <c r="D10" s="21">
        <f>SUM(D11:D11)</f>
        <v>175000</v>
      </c>
      <c r="E10" s="30">
        <f>(D10*100)/C10</f>
        <v>100</v>
      </c>
      <c r="F10" s="28">
        <v>0.5094</v>
      </c>
      <c r="G10" s="28">
        <v>0.511</v>
      </c>
      <c r="H10" s="26">
        <f>((G10*100)/F10)-100</f>
        <v>0.3140950137416638</v>
      </c>
      <c r="I10" s="7">
        <f>FLOOR(G10,0.00001)*D10</f>
        <v>89425</v>
      </c>
    </row>
    <row r="11" spans="1:9" ht="13.5">
      <c r="A11" s="5"/>
      <c r="B11" s="24"/>
      <c r="C11" s="6" t="s">
        <v>25</v>
      </c>
      <c r="D11" s="6">
        <v>175000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19</v>
      </c>
      <c r="C13" s="6">
        <v>409900</v>
      </c>
      <c r="D13" s="21">
        <f>SUM(D14:D14)</f>
        <v>409900</v>
      </c>
      <c r="E13" s="30">
        <f>(D13*100)/C13</f>
        <v>100</v>
      </c>
      <c r="F13" s="28">
        <v>0.5574</v>
      </c>
      <c r="G13" s="28">
        <v>0.5574</v>
      </c>
      <c r="H13" s="26">
        <f>((G13*100)/F13)-100</f>
        <v>0</v>
      </c>
      <c r="I13" s="7">
        <f>FLOOR(G13,0.00001)*D13</f>
        <v>228478.26</v>
      </c>
    </row>
    <row r="14" spans="1:9" ht="13.5">
      <c r="A14" s="5"/>
      <c r="B14" s="24"/>
      <c r="C14" s="6" t="s">
        <v>25</v>
      </c>
      <c r="D14" s="6">
        <v>409900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24</v>
      </c>
      <c r="C16" s="6">
        <v>400000</v>
      </c>
      <c r="D16" s="21">
        <f>SUM(D17:D17)</f>
        <v>400000</v>
      </c>
      <c r="E16" s="30">
        <f>(D16*100)/C16</f>
        <v>100</v>
      </c>
      <c r="F16" s="28">
        <v>0.542</v>
      </c>
      <c r="G16" s="28">
        <v>0.602</v>
      </c>
      <c r="H16" s="26">
        <f>((G16*100)/F16)-100</f>
        <v>11.070110701106998</v>
      </c>
      <c r="I16" s="7">
        <f>FLOOR(G16,0.00001)*D16</f>
        <v>240800.00000000003</v>
      </c>
    </row>
    <row r="17" spans="1:9" ht="13.5">
      <c r="A17" s="5"/>
      <c r="B17" s="24"/>
      <c r="C17" s="6" t="s">
        <v>25</v>
      </c>
      <c r="D17" s="6">
        <v>400000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24</v>
      </c>
      <c r="C19" s="6">
        <v>500000</v>
      </c>
      <c r="D19" s="21">
        <f>SUM(D20:D20)</f>
        <v>500000</v>
      </c>
      <c r="E19" s="30">
        <f>(D19*100)/C19</f>
        <v>100</v>
      </c>
      <c r="F19" s="28">
        <v>0.542</v>
      </c>
      <c r="G19" s="28">
        <v>0.603</v>
      </c>
      <c r="H19" s="26">
        <f>((G19*100)/F19)-100</f>
        <v>11.254612546125443</v>
      </c>
      <c r="I19" s="7">
        <f>FLOOR(G19,0.00001)*D19</f>
        <v>301500.00000000006</v>
      </c>
    </row>
    <row r="20" spans="1:9" ht="13.5">
      <c r="A20" s="5"/>
      <c r="B20" s="24"/>
      <c r="C20" s="6" t="s">
        <v>25</v>
      </c>
      <c r="D20" s="6">
        <v>500000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20</v>
      </c>
      <c r="C22" s="6">
        <v>415000</v>
      </c>
      <c r="D22" s="21">
        <f>SUM(D23:D23)</f>
        <v>415000</v>
      </c>
      <c r="E22" s="30">
        <f>(D22*100)/C22</f>
        <v>100</v>
      </c>
      <c r="F22" s="28">
        <v>0.5239</v>
      </c>
      <c r="G22" s="28">
        <v>0.654</v>
      </c>
      <c r="H22" s="26">
        <f>((G22*100)/F22)-100</f>
        <v>24.83298339377744</v>
      </c>
      <c r="I22" s="7">
        <f>FLOOR(G22,0.00001)*D22</f>
        <v>271410</v>
      </c>
    </row>
    <row r="23" spans="1:9" ht="13.5">
      <c r="A23" s="5"/>
      <c r="B23" s="24"/>
      <c r="C23" s="6" t="s">
        <v>25</v>
      </c>
      <c r="D23" s="6">
        <v>415000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11"/>
      <c r="B25" s="16" t="s">
        <v>14</v>
      </c>
      <c r="C25" s="12">
        <f>SUM(C10:C24)</f>
        <v>1899900</v>
      </c>
      <c r="D25" s="19">
        <f>SUM(D10+D13+D16+D19+D22)</f>
        <v>1899900</v>
      </c>
      <c r="E25" s="25">
        <f>(D25*100)/C25</f>
        <v>100</v>
      </c>
      <c r="F25" s="20"/>
      <c r="G25" s="20"/>
      <c r="H25" s="13"/>
      <c r="I25" s="29">
        <f>SUM(I10:I24)</f>
        <v>1131613.26</v>
      </c>
    </row>
    <row r="26" spans="1:9" ht="13.5">
      <c r="A26" s="5"/>
      <c r="B26" s="24"/>
      <c r="C26" s="6"/>
      <c r="D26" s="6"/>
      <c r="E26" s="14"/>
      <c r="F26" s="28"/>
      <c r="G26" s="28"/>
      <c r="H26" s="7"/>
      <c r="I26" s="7"/>
    </row>
    <row r="27" spans="1:9" ht="13.5">
      <c r="A27" s="17"/>
      <c r="B27" s="16" t="s">
        <v>12</v>
      </c>
      <c r="C27" s="19">
        <f>SUM(C25)</f>
        <v>1899900</v>
      </c>
      <c r="D27" s="19">
        <f>SUM(D25)</f>
        <v>1899900</v>
      </c>
      <c r="E27" s="25">
        <f>(D27*100)/C27</f>
        <v>100</v>
      </c>
      <c r="F27" s="18"/>
      <c r="G27" s="18"/>
      <c r="H27" s="18"/>
      <c r="I27" s="29">
        <f>SUM(I25)</f>
        <v>1131613.26</v>
      </c>
    </row>
    <row r="28" ht="12.75">
      <c r="C28" s="15"/>
    </row>
    <row r="29" ht="12.75"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2008-07-29T20:10:45Z</dcterms:modified>
  <cp:category/>
  <cp:version/>
  <cp:contentType/>
  <cp:contentStatus/>
</cp:coreProperties>
</file>