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37 TRIGO CONTRAT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<sst xmlns="http://schemas.openxmlformats.org/spreadsheetml/2006/main" count="52" uniqueCount="39">
  <si>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</si>
  <si>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</si>
  <si>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</si>
  <si>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</si>
  <si>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</si>
  <si>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</si>
  <si>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</si>
  <si>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</si>
  <si>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</si>
  <si>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</si>
  <si>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</si>
  <si>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</si>
  <si>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</si>
  <si>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</si>
  <si>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</si>
  <si>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</si>
  <si>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</si>
  <si>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Série</t>
  </si>
  <si>
    <t>(Cont)</t>
  </si>
  <si>
    <t>BBM PR</t>
  </si>
  <si>
    <t>BCML</t>
  </si>
  <si>
    <t>BBM RS</t>
  </si>
  <si>
    <t>BCMM</t>
  </si>
  <si>
    <t>PR</t>
  </si>
  <si>
    <t>GO</t>
  </si>
  <si>
    <t>RETIRADO</t>
  </si>
  <si>
    <t>MS</t>
  </si>
  <si>
    <t>MG</t>
  </si>
  <si>
    <t>BBM UB</t>
  </si>
  <si>
    <t>SP</t>
  </si>
  <si>
    <t xml:space="preserve">             AVISO DE VENDA DE CONTRATO DE OPÇÃO DE VENDA DE TRIGO - Nº 337/08 - 25/09/2008</t>
  </si>
  <si>
    <t>TRGV 09030007</t>
  </si>
  <si>
    <t>TRGV 09030008</t>
  </si>
  <si>
    <t>TRGV 09030009</t>
  </si>
  <si>
    <t>BBM MS</t>
  </si>
  <si>
    <t>TRGV 09030010</t>
  </si>
  <si>
    <t>TRGV 09030011</t>
  </si>
  <si>
    <t>BBSB</t>
  </si>
  <si>
    <t>BBM SP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</si>
</sst>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01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5"/>
  <sheetViews>
    <sheetView tabSelected="1" workbookViewId="0" topLeftCell="A1">
      <selection activeCell="A42" sqref="A42"/>
    </sheetView>
  </sheetViews>
  <sheetFormatPr defaultColWidth="9.140625" defaultRowHeight="12.75"/>
  <cols>
    <col min="1" max="1" width="6.28125" style="0" customWidth="1"/>
    <col min="2" max="2" width="24.281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5" t="s">
        <v>30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2" t="s">
        <v>23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7</v>
      </c>
      <c r="B10" s="31" t="s">
        <v>31</v>
      </c>
      <c r="C10" s="6">
        <v>3325</v>
      </c>
      <c r="D10" s="21">
        <f>SUM(D11:D14)</f>
        <v>1602</v>
      </c>
      <c r="E10" s="30">
        <f>(D10*100)/C10</f>
        <v>48.18045112781955</v>
      </c>
      <c r="F10" s="28">
        <v>71.55</v>
      </c>
      <c r="G10" s="28">
        <v>71.55</v>
      </c>
      <c r="H10" s="26">
        <f>((G10*100)/F10)-100</f>
        <v>0</v>
      </c>
      <c r="I10" s="7">
        <f>FLOOR(G10,0.00001)*D10</f>
        <v>114623.10000000002</v>
      </c>
    </row>
    <row r="11" spans="1:9" ht="13.5">
      <c r="A11" s="5"/>
      <c r="B11" s="24"/>
      <c r="C11" s="6" t="s">
        <v>22</v>
      </c>
      <c r="D11" s="6">
        <v>753</v>
      </c>
      <c r="E11" s="27"/>
      <c r="F11" s="28"/>
      <c r="G11" s="28"/>
      <c r="H11" s="26"/>
      <c r="I11" s="7"/>
    </row>
    <row r="12" spans="1:9" ht="13.5">
      <c r="A12" s="5"/>
      <c r="B12" s="24"/>
      <c r="C12" s="6" t="s">
        <v>20</v>
      </c>
      <c r="D12" s="6">
        <v>807</v>
      </c>
      <c r="E12" s="27"/>
      <c r="F12" s="28"/>
      <c r="G12" s="28"/>
      <c r="H12" s="26"/>
      <c r="I12" s="7"/>
    </row>
    <row r="13" spans="1:9" ht="13.5">
      <c r="A13" s="5"/>
      <c r="B13" s="24"/>
      <c r="C13" s="6" t="s">
        <v>19</v>
      </c>
      <c r="D13" s="6">
        <v>4</v>
      </c>
      <c r="E13" s="27"/>
      <c r="F13" s="28"/>
      <c r="G13" s="28"/>
      <c r="H13" s="26"/>
      <c r="I13" s="7"/>
    </row>
    <row r="14" spans="1:9" ht="13.5">
      <c r="A14" s="5"/>
      <c r="B14" s="24"/>
      <c r="C14" s="6" t="s">
        <v>21</v>
      </c>
      <c r="D14" s="6">
        <v>38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11"/>
      <c r="B16" s="16" t="s">
        <v>12</v>
      </c>
      <c r="C16" s="12">
        <f>SUM(C10:C15)</f>
        <v>3325</v>
      </c>
      <c r="D16" s="19">
        <f>SUM(D10)</f>
        <v>1602</v>
      </c>
      <c r="E16" s="25">
        <f>(D16*100)/C16</f>
        <v>48.18045112781955</v>
      </c>
      <c r="F16" s="20"/>
      <c r="G16" s="20"/>
      <c r="H16" s="13"/>
      <c r="I16" s="29">
        <f>SUM(I10:I15)</f>
        <v>114623.10000000002</v>
      </c>
    </row>
    <row r="17" spans="1:9" ht="13.5">
      <c r="A17" s="5"/>
      <c r="B17" s="24"/>
      <c r="C17" s="6"/>
      <c r="D17" s="6"/>
      <c r="E17" s="14"/>
      <c r="F17" s="28"/>
      <c r="G17" s="28"/>
      <c r="H17" s="7"/>
      <c r="I17" s="7"/>
    </row>
    <row r="18" spans="1:9" ht="13.5">
      <c r="A18" s="32" t="s">
        <v>24</v>
      </c>
      <c r="B18" s="33"/>
      <c r="C18" s="33"/>
      <c r="D18" s="33"/>
      <c r="E18" s="33"/>
      <c r="F18" s="33"/>
      <c r="G18" s="33"/>
      <c r="H18" s="33"/>
      <c r="I18" s="34"/>
    </row>
    <row r="19" spans="1:9" ht="13.5">
      <c r="A19" s="9"/>
      <c r="B19" s="9"/>
      <c r="C19" s="9"/>
      <c r="D19" s="9"/>
      <c r="E19" s="9"/>
      <c r="F19" s="9"/>
      <c r="G19" s="9"/>
      <c r="H19" s="9"/>
      <c r="I19" s="10"/>
    </row>
    <row r="20" spans="1:9" ht="13.5">
      <c r="A20" s="5">
        <v>8</v>
      </c>
      <c r="B20" s="31" t="s">
        <v>32</v>
      </c>
      <c r="C20" s="6">
        <v>75</v>
      </c>
      <c r="D20" s="21">
        <f>SUM(D21:D22)</f>
        <v>0</v>
      </c>
      <c r="E20" s="30">
        <f>(D20*100)/C20</f>
        <v>0</v>
      </c>
      <c r="F20" s="28">
        <v>79.65</v>
      </c>
      <c r="G20" s="26">
        <v>0</v>
      </c>
      <c r="H20" s="26">
        <v>0</v>
      </c>
      <c r="I20" s="7">
        <f>FLOOR(G20,0.00001)*D20</f>
        <v>0</v>
      </c>
    </row>
    <row r="21" spans="1:9" ht="13.5">
      <c r="A21" s="5"/>
      <c r="B21" s="24"/>
      <c r="C21" s="6" t="s">
        <v>25</v>
      </c>
      <c r="D21" s="6"/>
      <c r="E21" s="27"/>
      <c r="F21" s="28"/>
      <c r="G21" s="28"/>
      <c r="H21" s="26"/>
      <c r="I21" s="7"/>
    </row>
    <row r="22" spans="1:9" ht="13.5">
      <c r="A22" s="5"/>
      <c r="B22" s="24"/>
      <c r="C22" s="6"/>
      <c r="D22" s="6"/>
      <c r="E22" s="27"/>
      <c r="F22" s="28"/>
      <c r="G22" s="28"/>
      <c r="H22" s="26"/>
      <c r="I22" s="7"/>
    </row>
    <row r="23" spans="1:9" ht="13.5">
      <c r="A23" s="11"/>
      <c r="B23" s="16" t="s">
        <v>12</v>
      </c>
      <c r="C23" s="12">
        <f>SUM(C20:C22)</f>
        <v>75</v>
      </c>
      <c r="D23" s="19">
        <f>SUM(D20)</f>
        <v>0</v>
      </c>
      <c r="E23" s="25">
        <f>(D23*100)/C23</f>
        <v>0</v>
      </c>
      <c r="F23" s="20"/>
      <c r="G23" s="20"/>
      <c r="H23" s="13"/>
      <c r="I23" s="29">
        <f>SUM(I20:I22)</f>
        <v>0</v>
      </c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32" t="s">
        <v>26</v>
      </c>
      <c r="B25" s="33"/>
      <c r="C25" s="33"/>
      <c r="D25" s="33"/>
      <c r="E25" s="33"/>
      <c r="F25" s="33"/>
      <c r="G25" s="33"/>
      <c r="H25" s="33"/>
      <c r="I25" s="34"/>
    </row>
    <row r="26" spans="1:9" ht="13.5">
      <c r="A26" s="9"/>
      <c r="B26" s="9"/>
      <c r="C26" s="9"/>
      <c r="D26" s="9"/>
      <c r="E26" s="9"/>
      <c r="F26" s="9"/>
      <c r="G26" s="9"/>
      <c r="H26" s="9"/>
      <c r="I26" s="10"/>
    </row>
    <row r="27" spans="1:9" ht="13.5">
      <c r="A27" s="5">
        <v>9</v>
      </c>
      <c r="B27" s="31" t="s">
        <v>33</v>
      </c>
      <c r="C27" s="6">
        <v>150</v>
      </c>
      <c r="D27" s="21">
        <f>SUM(D28:D30)</f>
        <v>150</v>
      </c>
      <c r="E27" s="30">
        <f>(D27*100)/C27</f>
        <v>100</v>
      </c>
      <c r="F27" s="28">
        <v>79.65</v>
      </c>
      <c r="G27" s="28">
        <v>79.65</v>
      </c>
      <c r="H27" s="26">
        <f>((G27*100)/F27)-100</f>
        <v>0</v>
      </c>
      <c r="I27" s="7">
        <f>FLOOR(G27,0.00001)*D27</f>
        <v>11947.5</v>
      </c>
    </row>
    <row r="28" spans="1:9" ht="13.5">
      <c r="A28" s="5"/>
      <c r="B28" s="24"/>
      <c r="C28" s="6" t="s">
        <v>20</v>
      </c>
      <c r="D28" s="6">
        <v>40</v>
      </c>
      <c r="E28" s="27"/>
      <c r="F28" s="28"/>
      <c r="G28" s="28"/>
      <c r="H28" s="26"/>
      <c r="I28" s="7"/>
    </row>
    <row r="29" spans="1:9" ht="13.5">
      <c r="A29" s="5"/>
      <c r="B29" s="24"/>
      <c r="C29" s="6" t="s">
        <v>34</v>
      </c>
      <c r="D29" s="6">
        <v>110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27"/>
      <c r="F30" s="28"/>
      <c r="G30" s="28"/>
      <c r="H30" s="26"/>
      <c r="I30" s="7"/>
    </row>
    <row r="31" spans="1:9" ht="13.5">
      <c r="A31" s="11"/>
      <c r="B31" s="16" t="s">
        <v>12</v>
      </c>
      <c r="C31" s="12">
        <f>SUM(C27:C30)</f>
        <v>150</v>
      </c>
      <c r="D31" s="19">
        <f>SUM(D27)</f>
        <v>150</v>
      </c>
      <c r="E31" s="25">
        <f>(D31*100)/C31</f>
        <v>100</v>
      </c>
      <c r="F31" s="20"/>
      <c r="G31" s="20"/>
      <c r="H31" s="13"/>
      <c r="I31" s="29">
        <f>SUM(I27:I30)</f>
        <v>11947.5</v>
      </c>
    </row>
    <row r="32" spans="1:9" ht="13.5">
      <c r="A32" s="5"/>
      <c r="B32" s="24"/>
      <c r="C32" s="6"/>
      <c r="D32" s="6"/>
      <c r="E32" s="14"/>
      <c r="F32" s="28"/>
      <c r="G32" s="28"/>
      <c r="H32" s="7"/>
      <c r="I32" s="7"/>
    </row>
    <row r="33" spans="1:9" ht="13.5">
      <c r="A33" s="32" t="s">
        <v>27</v>
      </c>
      <c r="B33" s="33"/>
      <c r="C33" s="33"/>
      <c r="D33" s="33"/>
      <c r="E33" s="33"/>
      <c r="F33" s="33"/>
      <c r="G33" s="33"/>
      <c r="H33" s="33"/>
      <c r="I33" s="34"/>
    </row>
    <row r="34" spans="1:9" ht="13.5">
      <c r="A34" s="9"/>
      <c r="B34" s="9"/>
      <c r="C34" s="9"/>
      <c r="D34" s="9"/>
      <c r="E34" s="9"/>
      <c r="F34" s="9"/>
      <c r="G34" s="9"/>
      <c r="H34" s="9"/>
      <c r="I34" s="10"/>
    </row>
    <row r="35" spans="1:9" ht="13.5">
      <c r="A35" s="5">
        <v>10</v>
      </c>
      <c r="B35" s="31" t="s">
        <v>35</v>
      </c>
      <c r="C35" s="6">
        <v>180</v>
      </c>
      <c r="D35" s="21">
        <f>SUM(D36:D37)</f>
        <v>43</v>
      </c>
      <c r="E35" s="30">
        <f>(D35*100)/C35</f>
        <v>23.88888888888889</v>
      </c>
      <c r="F35" s="28">
        <v>79.65</v>
      </c>
      <c r="G35" s="28">
        <v>79.65</v>
      </c>
      <c r="H35" s="26">
        <f>((G35*100)/F35)-100</f>
        <v>0</v>
      </c>
      <c r="I35" s="7">
        <f>FLOOR(G35,0.00001)*D35</f>
        <v>3424.9500000000003</v>
      </c>
    </row>
    <row r="36" spans="1:9" ht="13.5">
      <c r="A36" s="5"/>
      <c r="B36" s="24"/>
      <c r="C36" s="6" t="s">
        <v>28</v>
      </c>
      <c r="D36" s="6">
        <v>43</v>
      </c>
      <c r="E36" s="27"/>
      <c r="F36" s="28"/>
      <c r="G36" s="28"/>
      <c r="H36" s="26"/>
      <c r="I36" s="7"/>
    </row>
    <row r="37" spans="1:9" ht="13.5">
      <c r="A37" s="5"/>
      <c r="B37" s="24"/>
      <c r="C37" s="6"/>
      <c r="D37" s="6"/>
      <c r="E37" s="27"/>
      <c r="F37" s="28"/>
      <c r="G37" s="28"/>
      <c r="H37" s="26"/>
      <c r="I37" s="7"/>
    </row>
    <row r="38" spans="1:9" ht="13.5">
      <c r="A38" s="11"/>
      <c r="B38" s="16" t="s">
        <v>12</v>
      </c>
      <c r="C38" s="12">
        <f>SUM(C35:C37)</f>
        <v>180</v>
      </c>
      <c r="D38" s="19">
        <f>SUM(D35)</f>
        <v>43</v>
      </c>
      <c r="E38" s="25">
        <f>(D38*100)/C38</f>
        <v>23.88888888888889</v>
      </c>
      <c r="F38" s="20"/>
      <c r="G38" s="20"/>
      <c r="H38" s="13"/>
      <c r="I38" s="29">
        <f>SUM(I35:I37)</f>
        <v>3424.9500000000003</v>
      </c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32" t="s">
        <v>29</v>
      </c>
      <c r="B40" s="33"/>
      <c r="C40" s="33"/>
      <c r="D40" s="33"/>
      <c r="E40" s="33"/>
      <c r="F40" s="33"/>
      <c r="G40" s="33"/>
      <c r="H40" s="33"/>
      <c r="I40" s="34"/>
    </row>
    <row r="41" spans="1:9" ht="13.5">
      <c r="A41" s="9"/>
      <c r="B41" s="9"/>
      <c r="C41" s="9"/>
      <c r="D41" s="9"/>
      <c r="E41" s="9"/>
      <c r="F41" s="9"/>
      <c r="G41" s="9"/>
      <c r="H41" s="9"/>
      <c r="I41" s="10"/>
    </row>
    <row r="42" spans="1:9" ht="13.5">
      <c r="A42" s="5">
        <v>11</v>
      </c>
      <c r="B42" s="31" t="s">
        <v>36</v>
      </c>
      <c r="C42" s="6">
        <v>400</v>
      </c>
      <c r="D42" s="21">
        <f>SUM(D43:D48)</f>
        <v>400</v>
      </c>
      <c r="E42" s="30">
        <f>(D42*100)/C42</f>
        <v>100</v>
      </c>
      <c r="F42" s="28">
        <v>79.65</v>
      </c>
      <c r="G42" s="28">
        <v>407.5</v>
      </c>
      <c r="H42" s="26">
        <f>((G42*100)/F42)-100</f>
        <v>411.6133082234777</v>
      </c>
      <c r="I42" s="7">
        <f>FLOOR(G42,0.00001)*D42</f>
        <v>163000.00000000003</v>
      </c>
    </row>
    <row r="43" spans="1:9" ht="13.5">
      <c r="A43" s="5"/>
      <c r="B43" s="24"/>
      <c r="C43" s="6" t="s">
        <v>22</v>
      </c>
      <c r="D43" s="6">
        <v>10</v>
      </c>
      <c r="E43" s="27"/>
      <c r="F43" s="28"/>
      <c r="G43" s="28"/>
      <c r="H43" s="26"/>
      <c r="I43" s="7"/>
    </row>
    <row r="44" spans="1:9" ht="13.5">
      <c r="A44" s="5"/>
      <c r="B44" s="24"/>
      <c r="C44" s="6" t="s">
        <v>37</v>
      </c>
      <c r="D44" s="6">
        <v>246</v>
      </c>
      <c r="E44" s="27"/>
      <c r="F44" s="28"/>
      <c r="G44" s="28"/>
      <c r="H44" s="26"/>
      <c r="I44" s="7"/>
    </row>
    <row r="45" spans="1:9" ht="13.5">
      <c r="A45" s="5"/>
      <c r="B45" s="24"/>
      <c r="C45" s="6" t="s">
        <v>20</v>
      </c>
      <c r="D45" s="6">
        <v>54</v>
      </c>
      <c r="E45" s="27"/>
      <c r="F45" s="28"/>
      <c r="G45" s="28"/>
      <c r="H45" s="26"/>
      <c r="I45" s="7"/>
    </row>
    <row r="46" spans="1:9" ht="13.5">
      <c r="A46" s="5"/>
      <c r="B46" s="24"/>
      <c r="C46" s="6" t="s">
        <v>19</v>
      </c>
      <c r="D46" s="6">
        <v>20</v>
      </c>
      <c r="E46" s="27"/>
      <c r="F46" s="28"/>
      <c r="G46" s="28"/>
      <c r="H46" s="26"/>
      <c r="I46" s="7"/>
    </row>
    <row r="47" spans="1:9" ht="13.5">
      <c r="A47" s="5"/>
      <c r="B47" s="24"/>
      <c r="C47" s="6" t="s">
        <v>38</v>
      </c>
      <c r="D47" s="6">
        <v>70</v>
      </c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27"/>
      <c r="F48" s="28"/>
      <c r="G48" s="28"/>
      <c r="H48" s="26"/>
      <c r="I48" s="7"/>
    </row>
    <row r="49" spans="1:9" ht="13.5">
      <c r="A49" s="11"/>
      <c r="B49" s="16" t="s">
        <v>12</v>
      </c>
      <c r="C49" s="12">
        <f>SUM(C42:C48)</f>
        <v>400</v>
      </c>
      <c r="D49" s="19">
        <f>SUM(D42)</f>
        <v>400</v>
      </c>
      <c r="E49" s="25">
        <f>(D49*100)/C49</f>
        <v>100</v>
      </c>
      <c r="F49" s="20"/>
      <c r="G49" s="20"/>
      <c r="H49" s="13"/>
      <c r="I49" s="29">
        <f>SUM(I42:I48)</f>
        <v>163000.00000000003</v>
      </c>
    </row>
    <row r="50" spans="1:9" ht="13.5">
      <c r="A50" s="5"/>
      <c r="B50" s="24"/>
      <c r="C50" s="6"/>
      <c r="D50" s="6"/>
      <c r="E50" s="14"/>
      <c r="F50" s="28"/>
      <c r="G50" s="28"/>
      <c r="H50" s="7"/>
      <c r="I50" s="7"/>
    </row>
    <row r="51" spans="1:9" ht="13.5">
      <c r="A51" s="17"/>
      <c r="B51" s="16" t="s">
        <v>11</v>
      </c>
      <c r="C51" s="19">
        <f>SUM(C16,C23,C31,C38,C49)</f>
        <v>4130</v>
      </c>
      <c r="D51" s="19">
        <f>SUM(D16,D23,D31,D38,D49)</f>
        <v>2195</v>
      </c>
      <c r="E51" s="25">
        <f>(D51*100)/C51</f>
        <v>53.14769975786925</v>
      </c>
      <c r="F51" s="18"/>
      <c r="G51" s="18"/>
      <c r="H51" s="18"/>
      <c r="I51" s="29">
        <f>SUM(I16,I31,I38,I49)</f>
        <v>292995.55000000005</v>
      </c>
    </row>
    <row r="52" ht="12.75">
      <c r="C52" s="15"/>
    </row>
    <row r="53" ht="12.75">
      <c r="C53" s="15"/>
    </row>
    <row r="54" spans="2:3" ht="13.5">
      <c r="B54" s="5"/>
      <c r="C54" s="15"/>
    </row>
    <row r="55" spans="2:3" ht="13.5">
      <c r="B55" s="5"/>
      <c r="C55" s="15"/>
    </row>
    <row r="56" spans="2:3" ht="13.5">
      <c r="B56" s="5"/>
      <c r="C56" s="15"/>
    </row>
    <row r="57" spans="2:3" ht="13.5">
      <c r="B57" s="5"/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</sheetData>
  <mergeCells count="6">
    <mergeCell ref="A33:I33"/>
    <mergeCell ref="A40:I40"/>
    <mergeCell ref="A2:I2"/>
    <mergeCell ref="A8:I8"/>
    <mergeCell ref="A18:I18"/>
    <mergeCell ref="A25:I25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2008-05-13T13:33:50Z</cp:lastPrinted>
  <dcterms:created xsi:type="dcterms:W3CDTF">2005-05-09T20:19:33Z</dcterms:created>
  <dcterms:modified xsi:type="dcterms:W3CDTF">2008-09-25T13:07:31Z</dcterms:modified>
  <cp:category/>
  <cp:version/>
  <cp:contentType/>
  <cp:contentStatus/>
</cp:coreProperties>
</file>