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<sst xmlns="http://schemas.openxmlformats.org/spreadsheetml/2006/main" count="60" uniqueCount="31">
  <si>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</si>
  <si>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</si>
  <si>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</si>
  <si>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</si>
  <si>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</si>
  <si>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</si>
  <si>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</si>
  <si>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</si>
  <si>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</si>
  <si>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</si>
  <si>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</si>
  <si>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</si>
  <si>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</si>
  <si>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</si>
  <si>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</si>
  <si>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</si>
  <si>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</si>
  <si>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</si>
  <si>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</si>
  <si>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</si>
  <si>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</si>
  <si>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Uruguaiana</t>
  </si>
  <si>
    <t>São Gabriel</t>
  </si>
  <si>
    <t>Jaguarão</t>
  </si>
  <si>
    <t>BBM RS</t>
  </si>
  <si>
    <t>BMS</t>
  </si>
  <si>
    <t>BIMU</t>
  </si>
  <si>
    <t>AVISO DE VENDA DE ARROZ EM CASCA - Nº 353/08 - 08/10/2008</t>
  </si>
  <si>
    <t>Alegrete</t>
  </si>
  <si>
    <t>Mata</t>
  </si>
  <si>
    <t>São Luiz Gonzaga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</si>
</sst>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7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300000</v>
      </c>
      <c r="D10" s="21">
        <f>SUM(D11:D11)</f>
        <v>300000</v>
      </c>
      <c r="E10" s="30">
        <f>(D10*100)/C10</f>
        <v>100</v>
      </c>
      <c r="F10" s="28">
        <v>0.56</v>
      </c>
      <c r="G10" s="28">
        <v>0.685</v>
      </c>
      <c r="H10" s="26">
        <f>((G10*100)/F10)-100</f>
        <v>22.321428571428555</v>
      </c>
      <c r="I10" s="7">
        <f>FLOOR(G10,0.00001)*D10</f>
        <v>205500.00000000003</v>
      </c>
    </row>
    <row r="11" spans="1:9" ht="13.5">
      <c r="A11" s="5"/>
      <c r="B11" s="24"/>
      <c r="C11" s="6" t="s">
        <v>24</v>
      </c>
      <c r="D11" s="6">
        <v>300000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28</v>
      </c>
      <c r="C13" s="6">
        <v>399000</v>
      </c>
      <c r="D13" s="21">
        <f>SUM(D14:D14)</f>
        <v>399000</v>
      </c>
      <c r="E13" s="30">
        <f>(D13*100)/C13</f>
        <v>100</v>
      </c>
      <c r="F13" s="28">
        <v>0.56</v>
      </c>
      <c r="G13" s="28">
        <v>0.605</v>
      </c>
      <c r="H13" s="26">
        <f>((G13*100)/F13)-100</f>
        <v>8.035714285714278</v>
      </c>
      <c r="I13" s="7">
        <f>FLOOR(G13,0.00001)*D13</f>
        <v>241395.00000000003</v>
      </c>
    </row>
    <row r="14" spans="1:9" ht="13.5">
      <c r="A14" s="5"/>
      <c r="B14" s="24"/>
      <c r="C14" s="6" t="s">
        <v>24</v>
      </c>
      <c r="D14" s="6">
        <v>399000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28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0.56</v>
      </c>
      <c r="G16" s="28">
        <v>0.6815</v>
      </c>
      <c r="H16" s="26">
        <f>((G16*100)/F16)-100</f>
        <v>21.69642857142857</v>
      </c>
      <c r="I16" s="7">
        <f>FLOOR(G16,0.00001)*D16</f>
        <v>204450.00000000003</v>
      </c>
    </row>
    <row r="17" spans="1:9" ht="13.5">
      <c r="A17" s="5"/>
      <c r="B17" s="24"/>
      <c r="C17" s="6" t="s">
        <v>24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23</v>
      </c>
      <c r="C19" s="6">
        <v>300000</v>
      </c>
      <c r="D19" s="21">
        <f>SUM(D20:D20)</f>
        <v>300000</v>
      </c>
      <c r="E19" s="30">
        <f>(D19*100)/C19</f>
        <v>100</v>
      </c>
      <c r="F19" s="28">
        <v>0.5774</v>
      </c>
      <c r="G19" s="28">
        <v>0.711</v>
      </c>
      <c r="H19" s="26">
        <f>((G19*100)/F19)-100</f>
        <v>23.138205749913396</v>
      </c>
      <c r="I19" s="7">
        <f>FLOOR(G19,0.00001)*D19</f>
        <v>213300.00000000003</v>
      </c>
    </row>
    <row r="20" spans="1:9" ht="13.5">
      <c r="A20" s="5"/>
      <c r="B20" s="24"/>
      <c r="C20" s="6" t="s">
        <v>24</v>
      </c>
      <c r="D20" s="6">
        <v>300000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23</v>
      </c>
      <c r="C22" s="6">
        <v>200000</v>
      </c>
      <c r="D22" s="21">
        <f>SUM(D23:D23)</f>
        <v>200000</v>
      </c>
      <c r="E22" s="30">
        <f>(D22*100)/C22</f>
        <v>100</v>
      </c>
      <c r="F22" s="28">
        <v>0.5774</v>
      </c>
      <c r="G22" s="28">
        <v>0.715</v>
      </c>
      <c r="H22" s="26">
        <f>((G22*100)/F22)-100</f>
        <v>23.830966401108412</v>
      </c>
      <c r="I22" s="7">
        <f>FLOOR(G22,0.00001)*D22</f>
        <v>143000.00000000003</v>
      </c>
    </row>
    <row r="23" spans="1:9" ht="13.5">
      <c r="A23" s="5"/>
      <c r="B23" s="24"/>
      <c r="C23" s="6" t="s">
        <v>24</v>
      </c>
      <c r="D23" s="6">
        <v>200000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23</v>
      </c>
      <c r="C25" s="6">
        <v>200000</v>
      </c>
      <c r="D25" s="21">
        <f>SUM(D26:D26)</f>
        <v>200000</v>
      </c>
      <c r="E25" s="30">
        <f>(D25*100)/C25</f>
        <v>100</v>
      </c>
      <c r="F25" s="28">
        <v>0.5774</v>
      </c>
      <c r="G25" s="28">
        <v>0.715</v>
      </c>
      <c r="H25" s="26">
        <f>((G25*100)/F25)-100</f>
        <v>23.830966401108412</v>
      </c>
      <c r="I25" s="7">
        <f>FLOOR(G25,0.00001)*D25</f>
        <v>143000.00000000003</v>
      </c>
    </row>
    <row r="26" spans="1:9" ht="13.5">
      <c r="A26" s="5"/>
      <c r="B26" s="24"/>
      <c r="C26" s="6" t="s">
        <v>24</v>
      </c>
      <c r="D26" s="6">
        <v>200000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29</v>
      </c>
      <c r="C28" s="6">
        <v>300000</v>
      </c>
      <c r="D28" s="21">
        <f>SUM(D29:D29)</f>
        <v>300000</v>
      </c>
      <c r="E28" s="30">
        <f>(D28*100)/C28</f>
        <v>100</v>
      </c>
      <c r="F28" s="28">
        <v>0.56</v>
      </c>
      <c r="G28" s="28">
        <v>0.666</v>
      </c>
      <c r="H28" s="26">
        <f>((G28*100)/F28)-100</f>
        <v>18.92857142857143</v>
      </c>
      <c r="I28" s="7">
        <f>FLOOR(G28,0.00001)*D28</f>
        <v>199800</v>
      </c>
    </row>
    <row r="29" spans="1:9" ht="13.5">
      <c r="A29" s="5"/>
      <c r="B29" s="24"/>
      <c r="C29" s="6" t="s">
        <v>24</v>
      </c>
      <c r="D29" s="6">
        <v>300000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29</v>
      </c>
      <c r="C31" s="6">
        <v>200000</v>
      </c>
      <c r="D31" s="21">
        <f>SUM(D32:D32)</f>
        <v>200000</v>
      </c>
      <c r="E31" s="30">
        <f>(D31*100)/C31</f>
        <v>100</v>
      </c>
      <c r="F31" s="28">
        <v>0.56</v>
      </c>
      <c r="G31" s="28">
        <v>0.705</v>
      </c>
      <c r="H31" s="26">
        <f>((G31*100)/F31)-100</f>
        <v>25.892857142857125</v>
      </c>
      <c r="I31" s="7">
        <f>FLOOR(G31,0.00001)*D31</f>
        <v>141000</v>
      </c>
    </row>
    <row r="32" spans="1:9" ht="13.5">
      <c r="A32" s="5"/>
      <c r="B32" s="24"/>
      <c r="C32" s="6" t="s">
        <v>24</v>
      </c>
      <c r="D32" s="6">
        <v>200000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29</v>
      </c>
      <c r="C34" s="6">
        <v>300000</v>
      </c>
      <c r="D34" s="21">
        <f>SUM(D35:D35)</f>
        <v>300000</v>
      </c>
      <c r="E34" s="30">
        <f>(D34*100)/C34</f>
        <v>100</v>
      </c>
      <c r="F34" s="28">
        <v>0.56</v>
      </c>
      <c r="G34" s="28">
        <v>0.721</v>
      </c>
      <c r="H34" s="26">
        <f>((G34*100)/F34)-100</f>
        <v>28.74999999999997</v>
      </c>
      <c r="I34" s="7">
        <f>FLOOR(G34,0.00001)*D34</f>
        <v>216300.00000000003</v>
      </c>
    </row>
    <row r="35" spans="1:9" ht="13.5">
      <c r="A35" s="5"/>
      <c r="B35" s="24"/>
      <c r="C35" s="6" t="s">
        <v>24</v>
      </c>
      <c r="D35" s="6">
        <v>300000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29</v>
      </c>
      <c r="C37" s="6">
        <v>200000</v>
      </c>
      <c r="D37" s="21">
        <f>SUM(D38:D38)</f>
        <v>200000</v>
      </c>
      <c r="E37" s="30">
        <f>(D37*100)/C37</f>
        <v>100</v>
      </c>
      <c r="F37" s="28">
        <v>0.56</v>
      </c>
      <c r="G37" s="28">
        <v>0.721</v>
      </c>
      <c r="H37" s="26">
        <f>((G37*100)/F37)-100</f>
        <v>28.74999999999997</v>
      </c>
      <c r="I37" s="7">
        <f>FLOOR(G37,0.00001)*D37</f>
        <v>144200.00000000003</v>
      </c>
    </row>
    <row r="38" spans="1:9" ht="13.5">
      <c r="A38" s="5"/>
      <c r="B38" s="24"/>
      <c r="C38" s="6" t="s">
        <v>24</v>
      </c>
      <c r="D38" s="6">
        <v>200000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19</v>
      </c>
      <c r="C40" s="6">
        <v>1000000</v>
      </c>
      <c r="D40" s="21">
        <f>SUM(D41:D41)</f>
        <v>1000000</v>
      </c>
      <c r="E40" s="30">
        <f>(D40*100)/C40</f>
        <v>100</v>
      </c>
      <c r="F40" s="28">
        <v>0.56</v>
      </c>
      <c r="G40" s="28">
        <v>0.678</v>
      </c>
      <c r="H40" s="26">
        <f>((G40*100)/F40)-100</f>
        <v>21.071428571428584</v>
      </c>
      <c r="I40" s="7">
        <f>FLOOR(G40,0.00001)*D40</f>
        <v>678000</v>
      </c>
    </row>
    <row r="41" spans="1:9" ht="13.5">
      <c r="A41" s="5"/>
      <c r="B41" s="24"/>
      <c r="C41" s="6" t="s">
        <v>24</v>
      </c>
      <c r="D41" s="6">
        <v>1000000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19</v>
      </c>
      <c r="C43" s="6">
        <v>511000</v>
      </c>
      <c r="D43" s="21">
        <f>SUM(D44:D44)</f>
        <v>511000</v>
      </c>
      <c r="E43" s="30">
        <f>(D43*100)/C43</f>
        <v>100</v>
      </c>
      <c r="F43" s="28">
        <v>0.56</v>
      </c>
      <c r="G43" s="28">
        <v>0.697</v>
      </c>
      <c r="H43" s="26">
        <f>((G43*100)/F43)-100</f>
        <v>24.46428571428568</v>
      </c>
      <c r="I43" s="7">
        <f>FLOOR(G43,0.00001)*D43</f>
        <v>356167.00000000006</v>
      </c>
    </row>
    <row r="44" spans="1:9" ht="13.5">
      <c r="A44" s="5"/>
      <c r="B44" s="24"/>
      <c r="C44" s="6" t="s">
        <v>25</v>
      </c>
      <c r="D44" s="6">
        <v>511000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22</v>
      </c>
      <c r="C46" s="6">
        <v>297000</v>
      </c>
      <c r="D46" s="21">
        <f>SUM(D47:D47)</f>
        <v>297000</v>
      </c>
      <c r="E46" s="30">
        <f>(D46*100)/C46</f>
        <v>100</v>
      </c>
      <c r="F46" s="28">
        <v>0.5774</v>
      </c>
      <c r="G46" s="28">
        <v>0.71</v>
      </c>
      <c r="H46" s="26">
        <f>((G46*100)/F46)-100</f>
        <v>22.96501558711465</v>
      </c>
      <c r="I46" s="7">
        <f>FLOOR(G46,0.00001)*D46</f>
        <v>210870.00000000003</v>
      </c>
    </row>
    <row r="47" spans="1:9" ht="13.5">
      <c r="A47" s="5"/>
      <c r="B47" s="24"/>
      <c r="C47" s="6" t="s">
        <v>24</v>
      </c>
      <c r="D47" s="6">
        <v>297000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22</v>
      </c>
      <c r="C49" s="6">
        <v>270000</v>
      </c>
      <c r="D49" s="21">
        <f>SUM(D50:D50)</f>
        <v>270000</v>
      </c>
      <c r="E49" s="30">
        <f>(D49*100)/C49</f>
        <v>100</v>
      </c>
      <c r="F49" s="28">
        <v>0.56</v>
      </c>
      <c r="G49" s="28">
        <v>0.7035</v>
      </c>
      <c r="H49" s="26">
        <f>((G49*100)/F49)-100</f>
        <v>25.62499999999997</v>
      </c>
      <c r="I49" s="7">
        <f>FLOOR(G49,0.00001)*D49</f>
        <v>189945</v>
      </c>
    </row>
    <row r="50" spans="1:9" ht="13.5">
      <c r="A50" s="5"/>
      <c r="B50" s="24"/>
      <c r="C50" s="6" t="s">
        <v>24</v>
      </c>
      <c r="D50" s="6">
        <v>270000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30</v>
      </c>
      <c r="C52" s="6">
        <v>540000</v>
      </c>
      <c r="D52" s="21">
        <f>SUM(D53:D53)</f>
        <v>540000</v>
      </c>
      <c r="E52" s="30">
        <f>(D52*100)/C52</f>
        <v>100</v>
      </c>
      <c r="F52" s="28">
        <v>0.5947</v>
      </c>
      <c r="G52" s="28">
        <v>0.755</v>
      </c>
      <c r="H52" s="26">
        <f>((G52*100)/F52)-100</f>
        <v>26.954767109466957</v>
      </c>
      <c r="I52" s="7">
        <f>FLOOR(G52,0.00001)*D52</f>
        <v>407700.00000000006</v>
      </c>
    </row>
    <row r="53" spans="1:9" ht="13.5">
      <c r="A53" s="5"/>
      <c r="B53" s="24"/>
      <c r="C53" s="6" t="s">
        <v>24</v>
      </c>
      <c r="D53" s="6">
        <v>540000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21</v>
      </c>
      <c r="C55" s="6">
        <v>381408</v>
      </c>
      <c r="D55" s="21">
        <f>SUM(D56:D56)</f>
        <v>381408</v>
      </c>
      <c r="E55" s="30">
        <f>(D55*100)/C55</f>
        <v>100</v>
      </c>
      <c r="F55" s="28">
        <v>0.56</v>
      </c>
      <c r="G55" s="28">
        <v>0.685</v>
      </c>
      <c r="H55" s="26">
        <f>((G55*100)/F55)-100</f>
        <v>22.321428571428555</v>
      </c>
      <c r="I55" s="7">
        <f>FLOOR(G55,0.00001)*D55</f>
        <v>261264.48</v>
      </c>
    </row>
    <row r="56" spans="1:9" ht="13.5">
      <c r="A56" s="5"/>
      <c r="B56" s="24"/>
      <c r="C56" s="6" t="s">
        <v>26</v>
      </c>
      <c r="D56" s="6">
        <v>381408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21</v>
      </c>
      <c r="C58" s="6">
        <v>300000</v>
      </c>
      <c r="D58" s="21">
        <f>SUM(D59:D59)</f>
        <v>300000</v>
      </c>
      <c r="E58" s="30">
        <f>(D58*100)/C58</f>
        <v>100</v>
      </c>
      <c r="F58" s="28">
        <v>0.56</v>
      </c>
      <c r="G58" s="28">
        <v>0.69</v>
      </c>
      <c r="H58" s="26">
        <f>((G58*100)/F58)-100</f>
        <v>23.214285714285708</v>
      </c>
      <c r="I58" s="7">
        <f>FLOOR(G58,0.00001)*D58</f>
        <v>207000.00000000003</v>
      </c>
    </row>
    <row r="59" spans="1:9" ht="13.5">
      <c r="A59" s="5"/>
      <c r="B59" s="24"/>
      <c r="C59" s="6" t="s">
        <v>26</v>
      </c>
      <c r="D59" s="6">
        <v>300000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11"/>
      <c r="B61" s="16" t="s">
        <v>14</v>
      </c>
      <c r="C61" s="12">
        <f>SUM(C10:C60)</f>
        <v>5998408</v>
      </c>
      <c r="D61" s="19">
        <f>SUM(D10+D13+D16+D19+D22+D25+D28+D31+D34+D37+D40+D43+D46+D49+D52+D55+D58)</f>
        <v>5998408</v>
      </c>
      <c r="E61" s="25">
        <f>(D61*100)/C61</f>
        <v>100</v>
      </c>
      <c r="F61" s="20"/>
      <c r="G61" s="20"/>
      <c r="H61" s="13"/>
      <c r="I61" s="29">
        <f>SUM(I10:I60)</f>
        <v>4162891.48</v>
      </c>
    </row>
    <row r="62" spans="1:9" ht="13.5">
      <c r="A62" s="5"/>
      <c r="B62" s="24"/>
      <c r="C62" s="6"/>
      <c r="D62" s="6"/>
      <c r="E62" s="14"/>
      <c r="F62" s="28"/>
      <c r="G62" s="28"/>
      <c r="H62" s="7"/>
      <c r="I62" s="7"/>
    </row>
    <row r="63" spans="1:9" ht="13.5">
      <c r="A63" s="17"/>
      <c r="B63" s="16" t="s">
        <v>12</v>
      </c>
      <c r="C63" s="19">
        <f>SUM(C61)</f>
        <v>5998408</v>
      </c>
      <c r="D63" s="19">
        <f>SUM(D61)</f>
        <v>5998408</v>
      </c>
      <c r="E63" s="25">
        <f>(D63*100)/C63</f>
        <v>100</v>
      </c>
      <c r="F63" s="18"/>
      <c r="G63" s="18"/>
      <c r="H63" s="18"/>
      <c r="I63" s="29">
        <f>SUM(I61)</f>
        <v>4162891.48</v>
      </c>
    </row>
    <row r="64" ht="12.75">
      <c r="C64" s="15"/>
    </row>
    <row r="65" ht="12.75">
      <c r="C65" s="15"/>
    </row>
    <row r="66" spans="2:3" ht="13.5">
      <c r="B66" s="5"/>
      <c r="C66" s="15"/>
    </row>
    <row r="67" spans="2:3" ht="13.5">
      <c r="B67" s="5"/>
      <c r="C67" s="15"/>
    </row>
    <row r="68" spans="2:3" ht="13.5">
      <c r="B68" s="5"/>
      <c r="C68" s="15"/>
    </row>
    <row r="69" spans="2:3" ht="13.5">
      <c r="B69" s="5"/>
      <c r="C69" s="15"/>
    </row>
    <row r="70" spans="2:3" ht="13.5">
      <c r="B70" s="5"/>
      <c r="C70" s="15"/>
    </row>
    <row r="71" spans="2:3" ht="13.5">
      <c r="B71" s="5"/>
      <c r="C71" s="15"/>
    </row>
    <row r="72" spans="2:3" ht="13.5">
      <c r="B72" s="5"/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2008-09-08T19:08:55Z</dcterms:modified>
  <cp:category/>
  <cp:version/>
  <cp:contentType/>
  <cp:contentStatus/>
</cp:coreProperties>
</file>