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2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<sst xmlns="http://schemas.openxmlformats.org/spreadsheetml/2006/main" count="53" uniqueCount="38">
  <si>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</si>
  <si>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</si>
  <si>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</si>
  <si>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</si>
  <si>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</si>
  <si>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</si>
  <si>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</si>
  <si>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</si>
  <si>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</si>
  <si>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</si>
  <si>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</si>
  <si>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</si>
  <si>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</si>
  <si>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</si>
  <si>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</si>
  <si>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</si>
  <si>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</si>
  <si>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</si>
  <si>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</si>
  <si>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</si>
  <si>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</si>
  <si>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</si>
  <si>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</si>
  <si>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RETIRADO</t>
  </si>
  <si>
    <t>MS</t>
  </si>
  <si>
    <t>MG</t>
  </si>
  <si>
    <t>SP</t>
  </si>
  <si>
    <t>BBSB</t>
  </si>
  <si>
    <t xml:space="preserve">             AVISO DE VENDA DE CONTRATO DE OPÇÃO DE VENDA DE TRIGO - Nº 362/08 - 09/10/2008</t>
  </si>
  <si>
    <t>TRGV 09030017</t>
  </si>
  <si>
    <t>TRGV 09030018</t>
  </si>
  <si>
    <t>RS</t>
  </si>
  <si>
    <t>BBM RS</t>
  </si>
  <si>
    <t>TRGV 09030019</t>
  </si>
  <si>
    <t>TRGV 09030020</t>
  </si>
  <si>
    <t>TRGV 09030021</t>
  </si>
  <si>
    <t>TRGV 09030022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</si>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</sst>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9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17</v>
      </c>
      <c r="B10" s="31" t="s">
        <v>29</v>
      </c>
      <c r="C10" s="6">
        <v>3325</v>
      </c>
      <c r="D10" s="21">
        <f>SUM(D11:D11)</f>
        <v>65</v>
      </c>
      <c r="E10" s="30">
        <f>(D10*100)/C10</f>
        <v>1.9548872180451127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4650.750000000001</v>
      </c>
    </row>
    <row r="11" spans="1:9" ht="13.5">
      <c r="A11" s="5"/>
      <c r="B11" s="24"/>
      <c r="C11" s="6" t="s">
        <v>19</v>
      </c>
      <c r="D11" s="6">
        <v>65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3325</v>
      </c>
      <c r="D13" s="19">
        <f>SUM(D10)</f>
        <v>65</v>
      </c>
      <c r="E13" s="25">
        <f>(D13*100)/C13</f>
        <v>1.9548872180451127</v>
      </c>
      <c r="F13" s="20"/>
      <c r="G13" s="20"/>
      <c r="H13" s="13"/>
      <c r="I13" s="29">
        <f>SUM(I10:I12)</f>
        <v>4650.750000000001</v>
      </c>
    </row>
    <row r="14" spans="1:9" ht="12.75" customHeight="1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32" t="s">
        <v>31</v>
      </c>
      <c r="B15" s="33"/>
      <c r="C15" s="33"/>
      <c r="D15" s="33"/>
      <c r="E15" s="33"/>
      <c r="F15" s="33"/>
      <c r="G15" s="33"/>
      <c r="H15" s="33"/>
      <c r="I15" s="34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18</v>
      </c>
      <c r="B17" s="31" t="s">
        <v>30</v>
      </c>
      <c r="C17" s="6">
        <v>1990</v>
      </c>
      <c r="D17" s="21">
        <f>SUM(D18:D20)</f>
        <v>1990</v>
      </c>
      <c r="E17" s="30">
        <f>(D17*100)/C17</f>
        <v>100</v>
      </c>
      <c r="F17" s="28">
        <v>71.55</v>
      </c>
      <c r="G17" s="28">
        <v>266</v>
      </c>
      <c r="H17" s="26">
        <f>((G17*100)/F17)-100</f>
        <v>271.76799440950384</v>
      </c>
      <c r="I17" s="7">
        <f>FLOOR(G17,0.00001)*D17</f>
        <v>529340</v>
      </c>
    </row>
    <row r="18" spans="1:9" ht="13.5">
      <c r="A18" s="5"/>
      <c r="B18" s="24"/>
      <c r="C18" s="6" t="s">
        <v>20</v>
      </c>
      <c r="D18" s="6">
        <v>155</v>
      </c>
      <c r="E18" s="27"/>
      <c r="F18" s="28"/>
      <c r="G18" s="28"/>
      <c r="H18" s="26"/>
      <c r="I18" s="7"/>
    </row>
    <row r="19" spans="1:9" ht="13.5">
      <c r="A19" s="5"/>
      <c r="B19" s="24"/>
      <c r="C19" s="6" t="s">
        <v>19</v>
      </c>
      <c r="D19" s="6">
        <v>28</v>
      </c>
      <c r="E19" s="27"/>
      <c r="F19" s="28"/>
      <c r="G19" s="28"/>
      <c r="H19" s="26"/>
      <c r="I19" s="7"/>
    </row>
    <row r="20" spans="1:9" ht="13.5">
      <c r="A20" s="5"/>
      <c r="B20" s="24"/>
      <c r="C20" s="6" t="s">
        <v>32</v>
      </c>
      <c r="D20" s="6">
        <v>1807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11"/>
      <c r="B22" s="16" t="s">
        <v>12</v>
      </c>
      <c r="C22" s="12">
        <f>SUM(C17:C21)</f>
        <v>1990</v>
      </c>
      <c r="D22" s="19">
        <f>SUM(D17)</f>
        <v>1990</v>
      </c>
      <c r="E22" s="25">
        <f>(D22*100)/C22</f>
        <v>100</v>
      </c>
      <c r="F22" s="20"/>
      <c r="G22" s="20"/>
      <c r="H22" s="13"/>
      <c r="I22" s="29">
        <f>SUM(I17:I21)</f>
        <v>529340</v>
      </c>
    </row>
    <row r="23" spans="1:9" ht="12.75" customHeight="1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32" t="s">
        <v>22</v>
      </c>
      <c r="B24" s="33"/>
      <c r="C24" s="33"/>
      <c r="D24" s="33"/>
      <c r="E24" s="33"/>
      <c r="F24" s="33"/>
      <c r="G24" s="33"/>
      <c r="H24" s="33"/>
      <c r="I24" s="34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19</v>
      </c>
      <c r="B26" s="31" t="s">
        <v>33</v>
      </c>
      <c r="C26" s="6">
        <v>75</v>
      </c>
      <c r="D26" s="21">
        <f>SUM(D27:D28)</f>
        <v>0</v>
      </c>
      <c r="E26" s="30">
        <f>(D26*100)/C26</f>
        <v>0</v>
      </c>
      <c r="F26" s="28">
        <v>79.65</v>
      </c>
      <c r="G26" s="26">
        <v>0</v>
      </c>
      <c r="H26" s="26">
        <v>0</v>
      </c>
      <c r="I26" s="7">
        <f>FLOOR(G26,0.00001)*D26</f>
        <v>0</v>
      </c>
    </row>
    <row r="27" spans="1:9" ht="13.5">
      <c r="A27" s="5"/>
      <c r="B27" s="24"/>
      <c r="C27" s="6" t="s">
        <v>23</v>
      </c>
      <c r="D27" s="6"/>
      <c r="E27" s="27"/>
      <c r="F27" s="28"/>
      <c r="G27" s="28"/>
      <c r="H27" s="26"/>
      <c r="I27" s="7"/>
    </row>
    <row r="28" spans="1:9" ht="13.5">
      <c r="A28" s="5"/>
      <c r="B28" s="24"/>
      <c r="C28" s="6"/>
      <c r="D28" s="6"/>
      <c r="E28" s="27"/>
      <c r="F28" s="28"/>
      <c r="G28" s="28"/>
      <c r="H28" s="26"/>
      <c r="I28" s="7"/>
    </row>
    <row r="29" spans="1:9" ht="13.5">
      <c r="A29" s="11"/>
      <c r="B29" s="16" t="s">
        <v>12</v>
      </c>
      <c r="C29" s="12">
        <f>SUM(C26:C28)</f>
        <v>75</v>
      </c>
      <c r="D29" s="19">
        <f>SUM(D26)</f>
        <v>0</v>
      </c>
      <c r="E29" s="25">
        <f>(D29*100)/C29</f>
        <v>0</v>
      </c>
      <c r="F29" s="20"/>
      <c r="G29" s="20"/>
      <c r="H29" s="13"/>
      <c r="I29" s="29">
        <f>SUM(I26:I28)</f>
        <v>0</v>
      </c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32" t="s">
        <v>24</v>
      </c>
      <c r="B31" s="33"/>
      <c r="C31" s="33"/>
      <c r="D31" s="33"/>
      <c r="E31" s="33"/>
      <c r="F31" s="33"/>
      <c r="G31" s="33"/>
      <c r="H31" s="33"/>
      <c r="I31" s="34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20</v>
      </c>
      <c r="B33" s="31" t="s">
        <v>34</v>
      </c>
      <c r="C33" s="6">
        <v>150</v>
      </c>
      <c r="D33" s="21">
        <f>SUM(D34:D35)</f>
        <v>0</v>
      </c>
      <c r="E33" s="30">
        <f>(D33*100)/C33</f>
        <v>0</v>
      </c>
      <c r="F33" s="28">
        <v>79.65</v>
      </c>
      <c r="G33" s="26">
        <v>0</v>
      </c>
      <c r="H33" s="26">
        <v>0</v>
      </c>
      <c r="I33" s="7">
        <f>FLOOR(G33,0.00001)*D33</f>
        <v>0</v>
      </c>
    </row>
    <row r="34" spans="1:9" ht="13.5">
      <c r="A34" s="5"/>
      <c r="B34" s="24"/>
      <c r="C34" s="6" t="s">
        <v>23</v>
      </c>
      <c r="D34" s="6"/>
      <c r="E34" s="27"/>
      <c r="F34" s="28"/>
      <c r="G34" s="28"/>
      <c r="H34" s="26"/>
      <c r="I34" s="7"/>
    </row>
    <row r="35" spans="1:9" ht="13.5">
      <c r="A35" s="5"/>
      <c r="B35" s="24"/>
      <c r="C35" s="6"/>
      <c r="D35" s="6"/>
      <c r="E35" s="27"/>
      <c r="F35" s="28"/>
      <c r="G35" s="28"/>
      <c r="H35" s="26"/>
      <c r="I35" s="7"/>
    </row>
    <row r="36" spans="1:9" ht="13.5">
      <c r="A36" s="11"/>
      <c r="B36" s="16" t="s">
        <v>12</v>
      </c>
      <c r="C36" s="12">
        <f>SUM(C33:C35)</f>
        <v>150</v>
      </c>
      <c r="D36" s="19">
        <f>SUM(D33)</f>
        <v>0</v>
      </c>
      <c r="E36" s="25">
        <f>(D36*100)/C36</f>
        <v>0</v>
      </c>
      <c r="F36" s="20"/>
      <c r="G36" s="20"/>
      <c r="H36" s="13"/>
      <c r="I36" s="29">
        <f>SUM(I33:I35)</f>
        <v>0</v>
      </c>
    </row>
    <row r="37" spans="1:9" ht="13.5">
      <c r="A37" s="5"/>
      <c r="B37" s="24"/>
      <c r="C37" s="6"/>
      <c r="D37" s="6"/>
      <c r="E37" s="14"/>
      <c r="F37" s="28"/>
      <c r="G37" s="28"/>
      <c r="H37" s="7"/>
      <c r="I37" s="7"/>
    </row>
    <row r="38" spans="1:9" ht="13.5">
      <c r="A38" s="32" t="s">
        <v>25</v>
      </c>
      <c r="B38" s="33"/>
      <c r="C38" s="33"/>
      <c r="D38" s="33"/>
      <c r="E38" s="33"/>
      <c r="F38" s="33"/>
      <c r="G38" s="33"/>
      <c r="H38" s="33"/>
      <c r="I38" s="34"/>
    </row>
    <row r="39" spans="1:9" ht="13.5">
      <c r="A39" s="9"/>
      <c r="B39" s="9"/>
      <c r="C39" s="9"/>
      <c r="D39" s="9"/>
      <c r="E39" s="9"/>
      <c r="F39" s="9"/>
      <c r="G39" s="9"/>
      <c r="H39" s="9"/>
      <c r="I39" s="10"/>
    </row>
    <row r="40" spans="1:9" ht="13.5">
      <c r="A40" s="5">
        <v>21</v>
      </c>
      <c r="B40" s="31" t="s">
        <v>35</v>
      </c>
      <c r="C40" s="6">
        <v>180</v>
      </c>
      <c r="D40" s="21">
        <f>SUM(D41:D42)</f>
        <v>0</v>
      </c>
      <c r="E40" s="30">
        <f>(D40*100)/C40</f>
        <v>0</v>
      </c>
      <c r="F40" s="28">
        <v>79.65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23</v>
      </c>
      <c r="D41" s="6"/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27"/>
      <c r="F42" s="28"/>
      <c r="G42" s="28"/>
      <c r="H42" s="26"/>
      <c r="I42" s="7"/>
    </row>
    <row r="43" spans="1:9" ht="13.5">
      <c r="A43" s="11"/>
      <c r="B43" s="16" t="s">
        <v>12</v>
      </c>
      <c r="C43" s="12">
        <f>SUM(C40:C42)</f>
        <v>180</v>
      </c>
      <c r="D43" s="19">
        <f>SUM(D40)</f>
        <v>0</v>
      </c>
      <c r="E43" s="25">
        <f>(D43*100)/C43</f>
        <v>0</v>
      </c>
      <c r="F43" s="20"/>
      <c r="G43" s="20"/>
      <c r="H43" s="13"/>
      <c r="I43" s="29">
        <f>SUM(I40:I42)</f>
        <v>0</v>
      </c>
    </row>
    <row r="44" spans="1:9" ht="13.5">
      <c r="A44" s="5"/>
      <c r="B44" s="24"/>
      <c r="C44" s="6"/>
      <c r="D44" s="6"/>
      <c r="E44" s="14"/>
      <c r="F44" s="28"/>
      <c r="G44" s="28"/>
      <c r="H44" s="7"/>
      <c r="I44" s="7"/>
    </row>
    <row r="45" spans="1:9" ht="13.5">
      <c r="A45" s="32" t="s">
        <v>26</v>
      </c>
      <c r="B45" s="33"/>
      <c r="C45" s="33"/>
      <c r="D45" s="33"/>
      <c r="E45" s="33"/>
      <c r="F45" s="33"/>
      <c r="G45" s="33"/>
      <c r="H45" s="33"/>
      <c r="I45" s="34"/>
    </row>
    <row r="46" spans="1:9" ht="13.5">
      <c r="A46" s="9"/>
      <c r="B46" s="9"/>
      <c r="C46" s="9"/>
      <c r="D46" s="9"/>
      <c r="E46" s="9"/>
      <c r="F46" s="9"/>
      <c r="G46" s="9"/>
      <c r="H46" s="9"/>
      <c r="I46" s="10"/>
    </row>
    <row r="47" spans="1:9" ht="13.5">
      <c r="A47" s="5">
        <v>22</v>
      </c>
      <c r="B47" s="31" t="s">
        <v>36</v>
      </c>
      <c r="C47" s="6">
        <v>1200</v>
      </c>
      <c r="D47" s="21">
        <f>SUM(D48:D52)</f>
        <v>227</v>
      </c>
      <c r="E47" s="30">
        <f>(D47*100)/C47</f>
        <v>18.916666666666668</v>
      </c>
      <c r="F47" s="28">
        <v>79.65</v>
      </c>
      <c r="G47" s="28">
        <v>79.65</v>
      </c>
      <c r="H47" s="26">
        <f>((G47*100)/F47)-100</f>
        <v>0</v>
      </c>
      <c r="I47" s="7">
        <f>FLOOR(G47,0.00001)*D47</f>
        <v>18080.550000000003</v>
      </c>
    </row>
    <row r="48" spans="1:9" ht="13.5">
      <c r="A48" s="5"/>
      <c r="B48" s="24"/>
      <c r="C48" s="6" t="s">
        <v>20</v>
      </c>
      <c r="D48" s="6">
        <v>40</v>
      </c>
      <c r="E48" s="27"/>
      <c r="F48" s="28"/>
      <c r="G48" s="28"/>
      <c r="H48" s="26"/>
      <c r="I48" s="7"/>
    </row>
    <row r="49" spans="1:9" ht="13.5">
      <c r="A49" s="5"/>
      <c r="B49" s="24"/>
      <c r="C49" s="6" t="s">
        <v>27</v>
      </c>
      <c r="D49" s="6">
        <v>74</v>
      </c>
      <c r="E49" s="27"/>
      <c r="F49" s="28"/>
      <c r="G49" s="28"/>
      <c r="H49" s="26"/>
      <c r="I49" s="7"/>
    </row>
    <row r="50" spans="1:9" ht="13.5">
      <c r="A50" s="5"/>
      <c r="B50" s="24"/>
      <c r="C50" s="6" t="s">
        <v>19</v>
      </c>
      <c r="D50" s="6">
        <v>13</v>
      </c>
      <c r="E50" s="27"/>
      <c r="F50" s="28"/>
      <c r="G50" s="28"/>
      <c r="H50" s="26"/>
      <c r="I50" s="7"/>
    </row>
    <row r="51" spans="1:9" ht="13.5">
      <c r="A51" s="5"/>
      <c r="B51" s="24"/>
      <c r="C51" s="6" t="s">
        <v>37</v>
      </c>
      <c r="D51" s="6">
        <v>100</v>
      </c>
      <c r="E51" s="27"/>
      <c r="F51" s="28"/>
      <c r="G51" s="28"/>
      <c r="H51" s="26"/>
      <c r="I51" s="7"/>
    </row>
    <row r="52" spans="1:9" ht="13.5">
      <c r="A52" s="5"/>
      <c r="B52" s="24"/>
      <c r="C52" s="6"/>
      <c r="D52" s="6"/>
      <c r="E52" s="27"/>
      <c r="F52" s="28"/>
      <c r="G52" s="28"/>
      <c r="H52" s="26"/>
      <c r="I52" s="7"/>
    </row>
    <row r="53" spans="1:9" ht="13.5">
      <c r="A53" s="11"/>
      <c r="B53" s="16" t="s">
        <v>12</v>
      </c>
      <c r="C53" s="12">
        <f>SUM(C47:C52)</f>
        <v>1200</v>
      </c>
      <c r="D53" s="19">
        <f>SUM(D47)</f>
        <v>227</v>
      </c>
      <c r="E53" s="25">
        <f>(D53*100)/C53</f>
        <v>18.916666666666668</v>
      </c>
      <c r="F53" s="20"/>
      <c r="G53" s="20"/>
      <c r="H53" s="13"/>
      <c r="I53" s="29">
        <f>SUM(I47:I52)</f>
        <v>18080.550000000003</v>
      </c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17"/>
      <c r="B55" s="16" t="s">
        <v>11</v>
      </c>
      <c r="C55" s="19">
        <f>SUM(C53,C13,C22,C29,C36,C43)</f>
        <v>6920</v>
      </c>
      <c r="D55" s="19">
        <f>SUM(D13,D22,D29,D36,D43,D53)</f>
        <v>2282</v>
      </c>
      <c r="E55" s="25">
        <f>(D55*100)/C55</f>
        <v>32.97687861271676</v>
      </c>
      <c r="F55" s="18"/>
      <c r="G55" s="18"/>
      <c r="H55" s="18"/>
      <c r="I55" s="29">
        <f>SUM(I13,I22,I29,I36,I43,I53)</f>
        <v>552071.3</v>
      </c>
    </row>
    <row r="56" ht="12.75">
      <c r="C56" s="15"/>
    </row>
    <row r="57" ht="12.75">
      <c r="C57" s="15"/>
    </row>
    <row r="58" spans="2:3" ht="13.5">
      <c r="B58" s="5"/>
      <c r="C58" s="15"/>
    </row>
    <row r="59" spans="2:3" ht="13.5">
      <c r="B59" s="5"/>
      <c r="C59" s="15"/>
    </row>
    <row r="60" spans="2:3" ht="13.5">
      <c r="B60" s="5"/>
      <c r="C60" s="15"/>
    </row>
    <row r="61" spans="2:3" ht="13.5">
      <c r="B61" s="5"/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</sheetData>
  <mergeCells count="7">
    <mergeCell ref="A38:I38"/>
    <mergeCell ref="A45:I45"/>
    <mergeCell ref="A2:I2"/>
    <mergeCell ref="A8:I8"/>
    <mergeCell ref="A24:I24"/>
    <mergeCell ref="A31:I31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2008-09-08T15:46:12Z</dcterms:modified>
  <cp:category/>
  <cp:version/>
  <cp:contentType/>
  <cp:contentStatus/>
</cp:coreProperties>
</file>