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64 MILHO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<sst xmlns="http://schemas.openxmlformats.org/spreadsheetml/2006/main" count="33" uniqueCount="28">
  <si>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</si>
  <si>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</si>
  <si>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</si>
  <si>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</si>
  <si>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</si>
  <si>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</si>
  <si>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</si>
  <si>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</si>
  <si>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</si>
  <si>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</si>
  <si>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</si>
  <si>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</si>
  <si>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</si>
  <si>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</si>
  <si>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</si>
  <si>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</si>
  <si>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</si>
  <si>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</si>
  <si>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MT</t>
  </si>
  <si>
    <t>(Cont)</t>
  </si>
  <si>
    <t>BMCS</t>
  </si>
  <si>
    <t>BCMMT</t>
  </si>
  <si>
    <t>BNM</t>
  </si>
  <si>
    <t>BBM PR</t>
  </si>
  <si>
    <t>BBM UB</t>
  </si>
  <si>
    <t>BBM SP</t>
  </si>
  <si>
    <t xml:space="preserve">             AVISO DE VENDA DE CONTRATO DE OPÇÃO DE VENDA DE MILHO - Nº 364/08 - 09/10/2008</t>
  </si>
  <si>
    <t>MLHV 08110007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</si>
</sst>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26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7</v>
      </c>
      <c r="B10" s="31" t="s">
        <v>27</v>
      </c>
      <c r="C10" s="6">
        <v>11111</v>
      </c>
      <c r="D10" s="21">
        <f>SUM(D11:D16)</f>
        <v>2342</v>
      </c>
      <c r="E10" s="30">
        <f>(D10*100)/C10</f>
        <v>21.07821078210782</v>
      </c>
      <c r="F10" s="28">
        <v>32.67</v>
      </c>
      <c r="G10" s="28">
        <v>32.67</v>
      </c>
      <c r="H10" s="26">
        <f>((G10*100)/F10)-100</f>
        <v>0</v>
      </c>
      <c r="I10" s="7">
        <f>FLOOR(G10,0.00001)*D10</f>
        <v>76513.14</v>
      </c>
    </row>
    <row r="11" spans="1:9" ht="13.5">
      <c r="A11" s="5"/>
      <c r="B11" s="24"/>
      <c r="C11" s="6" t="s">
        <v>20</v>
      </c>
      <c r="D11" s="6">
        <v>835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21</v>
      </c>
      <c r="D12" s="6">
        <v>385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22</v>
      </c>
      <c r="D13" s="6">
        <v>162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23</v>
      </c>
      <c r="D14" s="6">
        <v>331</v>
      </c>
      <c r="E14" s="27"/>
      <c r="F14" s="28"/>
      <c r="G14" s="28"/>
      <c r="H14" s="26"/>
      <c r="I14" s="7"/>
    </row>
    <row r="15" spans="1:9" ht="13.5">
      <c r="A15" s="5"/>
      <c r="B15" s="24"/>
      <c r="C15" s="6" t="s">
        <v>24</v>
      </c>
      <c r="D15" s="6">
        <v>453</v>
      </c>
      <c r="E15" s="27"/>
      <c r="F15" s="28"/>
      <c r="G15" s="28"/>
      <c r="H15" s="26"/>
      <c r="I15" s="7"/>
    </row>
    <row r="16" spans="1:9" ht="13.5">
      <c r="A16" s="5"/>
      <c r="B16" s="24"/>
      <c r="C16" s="6" t="s">
        <v>25</v>
      </c>
      <c r="D16" s="6">
        <v>176</v>
      </c>
      <c r="E16" s="27"/>
      <c r="F16" s="28"/>
      <c r="G16" s="28"/>
      <c r="H16" s="26"/>
      <c r="I16" s="7"/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11"/>
      <c r="B18" s="16" t="s">
        <v>12</v>
      </c>
      <c r="C18" s="12">
        <f>SUM(C10:C17)</f>
        <v>11111</v>
      </c>
      <c r="D18" s="19">
        <f>SUM(D10)</f>
        <v>2342</v>
      </c>
      <c r="E18" s="25">
        <f>(D18*100)/C18</f>
        <v>21.07821078210782</v>
      </c>
      <c r="F18" s="20"/>
      <c r="G18" s="20"/>
      <c r="H18" s="13"/>
      <c r="I18" s="29">
        <f>SUM(I10:I17)</f>
        <v>76513.14</v>
      </c>
    </row>
    <row r="19" spans="1:9" ht="13.5">
      <c r="A19" s="5"/>
      <c r="B19" s="24"/>
      <c r="C19" s="6"/>
      <c r="D19" s="6"/>
      <c r="E19" s="14"/>
      <c r="F19" s="28"/>
      <c r="G19" s="28"/>
      <c r="H19" s="7"/>
      <c r="I19" s="7"/>
    </row>
    <row r="20" spans="1:9" ht="13.5">
      <c r="A20" s="17"/>
      <c r="B20" s="16" t="s">
        <v>11</v>
      </c>
      <c r="C20" s="19">
        <f>SUM(C18)</f>
        <v>11111</v>
      </c>
      <c r="D20" s="19">
        <f>SUM(D18)</f>
        <v>2342</v>
      </c>
      <c r="E20" s="25">
        <f>(D20*100)/C20</f>
        <v>21.07821078210782</v>
      </c>
      <c r="F20" s="18"/>
      <c r="G20" s="18"/>
      <c r="H20" s="18"/>
      <c r="I20" s="29">
        <f>SUM(I18)</f>
        <v>76513.14</v>
      </c>
    </row>
    <row r="21" ht="12.75">
      <c r="C21" s="15"/>
    </row>
    <row r="22" ht="12.75"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2008-05-13T13:33:50Z</cp:lastPrinted>
  <dcterms:created xsi:type="dcterms:W3CDTF">2005-05-09T20:19:33Z</dcterms:created>
  <dcterms:modified xsi:type="dcterms:W3CDTF">2008-09-08T15:51:57Z</dcterms:modified>
  <cp:category/>
  <cp:version/>
  <cp:contentType/>
  <cp:contentStatus/>
</cp:coreProperties>
</file>