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18 MILHO EDITAL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<sst xmlns="http://schemas.openxmlformats.org/spreadsheetml/2006/main" count="104" uniqueCount="27">
  <si>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</si>
  <si>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</si>
  <si>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</si>
  <si>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</si>
  <si>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</si>
  <si>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</si>
  <si>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</si>
  <si>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</si>
  <si>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</si>
  <si>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</si>
  <si>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</si>
  <si>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</si>
  <si>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</si>
  <si>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</si>
  <si>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</si>
  <si>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</si>
  <si>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</si>
  <si>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</si>
  <si>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MT</t>
  </si>
  <si>
    <t>MT/N</t>
  </si>
  <si>
    <t>(Contrato)</t>
  </si>
  <si>
    <t>BNM</t>
  </si>
  <si>
    <t>BBSB</t>
  </si>
  <si>
    <t>RETIRADO</t>
  </si>
  <si>
    <t>BBM UB</t>
  </si>
  <si>
    <t>BBM CE</t>
  </si>
  <si>
    <t>EDITAL DE OFERTA DE CONTRATO PRIVADO DE OPÇÃO DE VENDA DE MILHO EM GRÃOS - Nº 018/08 - 11/11/2008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</si>
</sst>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70" fontId="1" fillId="0" borderId="0" xfId="2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3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2.7109375" style="0" customWidth="1"/>
    <col min="9" max="9" width="20.00390625" style="0" customWidth="1"/>
  </cols>
  <sheetData>
    <row r="1" ht="72.75" customHeight="1"/>
    <row r="2" spans="1:9" ht="38.25" customHeight="1">
      <c r="A2" s="32" t="s">
        <v>26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20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31" t="s">
        <v>19</v>
      </c>
      <c r="C10" s="6">
        <v>10</v>
      </c>
      <c r="D10" s="21">
        <f>SUM(D11:D11)</f>
        <v>10</v>
      </c>
      <c r="E10" s="30">
        <f>(D10*100)/C10</f>
        <v>100</v>
      </c>
      <c r="F10" s="28">
        <v>13.06</v>
      </c>
      <c r="G10" s="28">
        <v>13.06</v>
      </c>
      <c r="H10" s="26">
        <f>((G10*100)/F10)-100</f>
        <v>0</v>
      </c>
      <c r="I10" s="7">
        <f>FLOOR(G10,0.00001)*D10</f>
        <v>130.6</v>
      </c>
    </row>
    <row r="11" spans="1:9" ht="13.5">
      <c r="A11" s="5"/>
      <c r="B11" s="24"/>
      <c r="C11" s="6" t="s">
        <v>21</v>
      </c>
      <c r="D11" s="6">
        <v>10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f>A10+1</f>
        <v>2</v>
      </c>
      <c r="B13" s="31" t="s">
        <v>19</v>
      </c>
      <c r="C13" s="6">
        <v>10</v>
      </c>
      <c r="D13" s="21">
        <f>SUM(D14:D14)</f>
        <v>10</v>
      </c>
      <c r="E13" s="30">
        <f>(D13*100)/C13</f>
        <v>100</v>
      </c>
      <c r="F13" s="28">
        <v>13.06</v>
      </c>
      <c r="G13" s="28">
        <v>13.06</v>
      </c>
      <c r="H13" s="26">
        <f>((G13*100)/F13)-100</f>
        <v>0</v>
      </c>
      <c r="I13" s="7">
        <f>FLOOR(G13,0.00001)*D13</f>
        <v>130.6</v>
      </c>
    </row>
    <row r="14" spans="1:9" ht="13.5">
      <c r="A14" s="5"/>
      <c r="B14" s="24"/>
      <c r="C14" s="6" t="s">
        <v>21</v>
      </c>
      <c r="D14" s="6">
        <v>10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f>A13+1</f>
        <v>3</v>
      </c>
      <c r="B16" s="31" t="s">
        <v>19</v>
      </c>
      <c r="C16" s="6">
        <v>10</v>
      </c>
      <c r="D16" s="21">
        <f>SUM(D17:D17)</f>
        <v>10</v>
      </c>
      <c r="E16" s="30">
        <f>(D16*100)/C16</f>
        <v>100</v>
      </c>
      <c r="F16" s="28">
        <v>13.06</v>
      </c>
      <c r="G16" s="28">
        <v>13.06</v>
      </c>
      <c r="H16" s="26">
        <f>((G16*100)/F16)-100</f>
        <v>0</v>
      </c>
      <c r="I16" s="7">
        <f>FLOOR(G16,0.00001)*D16</f>
        <v>130.6</v>
      </c>
    </row>
    <row r="17" spans="1:9" ht="13.5">
      <c r="A17" s="5"/>
      <c r="B17" s="24"/>
      <c r="C17" s="6" t="s">
        <v>21</v>
      </c>
      <c r="D17" s="6">
        <v>10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f>A16+1</f>
        <v>4</v>
      </c>
      <c r="B19" s="31" t="s">
        <v>19</v>
      </c>
      <c r="C19" s="6">
        <v>50</v>
      </c>
      <c r="D19" s="21">
        <f>SUM(D20:D20)</f>
        <v>50</v>
      </c>
      <c r="E19" s="30">
        <f>(D19*100)/C19</f>
        <v>100</v>
      </c>
      <c r="F19" s="28">
        <v>13.06</v>
      </c>
      <c r="G19" s="28">
        <v>13.06</v>
      </c>
      <c r="H19" s="26">
        <f>((G19*100)/F19)-100</f>
        <v>0</v>
      </c>
      <c r="I19" s="7">
        <f>FLOOR(G19,0.00001)*D19</f>
        <v>653</v>
      </c>
    </row>
    <row r="20" spans="1:9" ht="13.5">
      <c r="A20" s="5"/>
      <c r="B20" s="24"/>
      <c r="C20" s="37" t="s">
        <v>22</v>
      </c>
      <c r="D20" s="6">
        <v>50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f>A19+1</f>
        <v>5</v>
      </c>
      <c r="B22" s="31" t="s">
        <v>19</v>
      </c>
      <c r="C22" s="6">
        <v>15</v>
      </c>
      <c r="D22" s="21">
        <f>SUM(D23:D23)</f>
        <v>15</v>
      </c>
      <c r="E22" s="30">
        <f>(D22*100)/C22</f>
        <v>100</v>
      </c>
      <c r="F22" s="28">
        <v>13.06</v>
      </c>
      <c r="G22" s="28">
        <v>13.06</v>
      </c>
      <c r="H22" s="26">
        <f>((G22*100)/F22)-100</f>
        <v>0</v>
      </c>
      <c r="I22" s="7">
        <f>FLOOR(G22,0.00001)*D22</f>
        <v>195.9</v>
      </c>
    </row>
    <row r="23" spans="1:9" ht="13.5">
      <c r="A23" s="5"/>
      <c r="B23" s="24"/>
      <c r="C23" s="37" t="s">
        <v>22</v>
      </c>
      <c r="D23" s="6">
        <v>15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f>A22+1</f>
        <v>6</v>
      </c>
      <c r="B25" s="31" t="s">
        <v>19</v>
      </c>
      <c r="C25" s="6">
        <v>7</v>
      </c>
      <c r="D25" s="6">
        <f>SUM(D26)</f>
        <v>7</v>
      </c>
      <c r="E25" s="30">
        <f>(D25*100)/C25</f>
        <v>100</v>
      </c>
      <c r="F25" s="28">
        <v>13.06</v>
      </c>
      <c r="G25" s="28">
        <v>13.06</v>
      </c>
      <c r="H25" s="26">
        <f>((G25*100)/F25)-100</f>
        <v>0</v>
      </c>
      <c r="I25" s="7">
        <f>FLOOR(G25,0.00001)*D25</f>
        <v>91.42</v>
      </c>
    </row>
    <row r="26" spans="1:9" ht="13.5">
      <c r="A26" s="5"/>
      <c r="B26" s="24"/>
      <c r="C26" s="37" t="s">
        <v>22</v>
      </c>
      <c r="D26" s="6">
        <v>7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5">
        <f>A25+1</f>
        <v>7</v>
      </c>
      <c r="B28" s="31" t="s">
        <v>19</v>
      </c>
      <c r="C28" s="6">
        <v>12</v>
      </c>
      <c r="D28" s="21">
        <f>SUM(D29:D29)</f>
        <v>12</v>
      </c>
      <c r="E28" s="30">
        <f>(D28*100)/C28</f>
        <v>100</v>
      </c>
      <c r="F28" s="28">
        <v>13.06</v>
      </c>
      <c r="G28" s="28">
        <v>13.06</v>
      </c>
      <c r="H28" s="26">
        <f>((G28*100)/F28)-100</f>
        <v>0</v>
      </c>
      <c r="I28" s="7">
        <f>FLOOR(G28,0.00001)*D28</f>
        <v>156.72</v>
      </c>
    </row>
    <row r="29" spans="1:9" ht="13.5">
      <c r="A29" s="5"/>
      <c r="B29" s="24"/>
      <c r="C29" s="37" t="s">
        <v>22</v>
      </c>
      <c r="D29" s="6">
        <v>12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5">
        <f>A28+1</f>
        <v>8</v>
      </c>
      <c r="B31" s="31" t="s">
        <v>19</v>
      </c>
      <c r="C31" s="6">
        <v>9</v>
      </c>
      <c r="D31" s="21">
        <f>SUM(D32:D32)</f>
        <v>9</v>
      </c>
      <c r="E31" s="30">
        <f>(D31*100)/C31</f>
        <v>100</v>
      </c>
      <c r="F31" s="28">
        <v>13.06</v>
      </c>
      <c r="G31" s="28">
        <v>13.06</v>
      </c>
      <c r="H31" s="26">
        <f>((G31*100)/F31)-100</f>
        <v>0</v>
      </c>
      <c r="I31" s="7">
        <f>FLOOR(G31,0.00001)*D31</f>
        <v>117.54</v>
      </c>
    </row>
    <row r="32" spans="1:9" ht="13.5">
      <c r="A32" s="5"/>
      <c r="B32" s="24"/>
      <c r="C32" s="37" t="s">
        <v>22</v>
      </c>
      <c r="D32" s="6">
        <v>9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5">
        <f>A31+1</f>
        <v>9</v>
      </c>
      <c r="B34" s="31" t="s">
        <v>19</v>
      </c>
      <c r="C34" s="6">
        <v>7</v>
      </c>
      <c r="D34" s="21">
        <f>SUM(D35:D35)</f>
        <v>7</v>
      </c>
      <c r="E34" s="30">
        <f>(D34*100)/C34</f>
        <v>100</v>
      </c>
      <c r="F34" s="28">
        <v>13.06</v>
      </c>
      <c r="G34" s="28">
        <v>13.06</v>
      </c>
      <c r="H34" s="26">
        <f>((G34*100)/F34)-100</f>
        <v>0</v>
      </c>
      <c r="I34" s="7">
        <f>FLOOR(G34,0.00001)*D34</f>
        <v>91.42</v>
      </c>
    </row>
    <row r="35" spans="1:9" ht="13.5">
      <c r="A35" s="5"/>
      <c r="B35" s="24"/>
      <c r="C35" s="37" t="s">
        <v>22</v>
      </c>
      <c r="D35" s="6">
        <v>7</v>
      </c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5">
        <f>A34+1</f>
        <v>10</v>
      </c>
      <c r="B37" s="31" t="s">
        <v>19</v>
      </c>
      <c r="C37" s="6">
        <v>50</v>
      </c>
      <c r="D37" s="21">
        <f>SUM(D38:D38)</f>
        <v>50</v>
      </c>
      <c r="E37" s="30">
        <f>(D37*100)/C37</f>
        <v>100</v>
      </c>
      <c r="F37" s="28">
        <v>13.06</v>
      </c>
      <c r="G37" s="28">
        <v>13.06</v>
      </c>
      <c r="H37" s="26">
        <f>((G37*100)/F37)-100</f>
        <v>0</v>
      </c>
      <c r="I37" s="7">
        <f>FLOOR(G37,0.00001)*D37</f>
        <v>653</v>
      </c>
    </row>
    <row r="38" spans="1:9" ht="13.5">
      <c r="A38" s="5"/>
      <c r="B38" s="24"/>
      <c r="C38" s="37" t="s">
        <v>22</v>
      </c>
      <c r="D38" s="6">
        <v>50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f>A37+1</f>
        <v>11</v>
      </c>
      <c r="B40" s="31" t="s">
        <v>19</v>
      </c>
      <c r="C40" s="6">
        <v>8</v>
      </c>
      <c r="D40" s="21">
        <f>SUM(D41:D41)</f>
        <v>8</v>
      </c>
      <c r="E40" s="30">
        <f>(D40*100)/C40</f>
        <v>100</v>
      </c>
      <c r="F40" s="28">
        <v>13.06</v>
      </c>
      <c r="G40" s="28">
        <v>13.06</v>
      </c>
      <c r="H40" s="26">
        <f>((G40*100)/F40)-100</f>
        <v>0</v>
      </c>
      <c r="I40" s="7">
        <f>FLOOR(G40,0.00001)*D40</f>
        <v>104.48</v>
      </c>
    </row>
    <row r="41" spans="1:9" ht="13.5">
      <c r="A41" s="5"/>
      <c r="B41" s="24"/>
      <c r="C41" s="37" t="s">
        <v>22</v>
      </c>
      <c r="D41" s="6">
        <v>8</v>
      </c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f>A40+1</f>
        <v>12</v>
      </c>
      <c r="B43" s="31" t="s">
        <v>19</v>
      </c>
      <c r="C43" s="6">
        <v>7</v>
      </c>
      <c r="D43" s="21">
        <f>SUM(D44:D44)</f>
        <v>7</v>
      </c>
      <c r="E43" s="30">
        <f>(D43*100)/C43</f>
        <v>100</v>
      </c>
      <c r="F43" s="28">
        <v>13.06</v>
      </c>
      <c r="G43" s="28">
        <v>13.06</v>
      </c>
      <c r="H43" s="26">
        <f>((G43*100)/F43)-100</f>
        <v>0</v>
      </c>
      <c r="I43" s="7">
        <f>FLOOR(G43,0.00001)*D43</f>
        <v>91.42</v>
      </c>
    </row>
    <row r="44" spans="1:9" ht="13.5">
      <c r="A44" s="5"/>
      <c r="B44" s="24"/>
      <c r="C44" s="37" t="s">
        <v>22</v>
      </c>
      <c r="D44" s="6">
        <v>7</v>
      </c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5">
        <f>A43+1</f>
        <v>13</v>
      </c>
      <c r="B46" s="31" t="s">
        <v>19</v>
      </c>
      <c r="C46" s="6">
        <v>9</v>
      </c>
      <c r="D46" s="21">
        <f>SUM(D47:D47)</f>
        <v>9</v>
      </c>
      <c r="E46" s="30">
        <f>(D46*100)/C46</f>
        <v>100</v>
      </c>
      <c r="F46" s="28">
        <v>13.06</v>
      </c>
      <c r="G46" s="28">
        <v>13.06</v>
      </c>
      <c r="H46" s="26">
        <f>((G46*100)/F46)-100</f>
        <v>0</v>
      </c>
      <c r="I46" s="7">
        <f>FLOOR(G46,0.00001)*D46</f>
        <v>117.54</v>
      </c>
    </row>
    <row r="47" spans="1:9" ht="13.5">
      <c r="A47" s="5"/>
      <c r="B47" s="24"/>
      <c r="C47" s="37" t="s">
        <v>22</v>
      </c>
      <c r="D47" s="6">
        <v>9</v>
      </c>
      <c r="E47" s="27"/>
      <c r="F47" s="28"/>
      <c r="G47" s="28"/>
      <c r="H47" s="26"/>
      <c r="I47" s="7"/>
    </row>
    <row r="48" spans="1:9" ht="13.5">
      <c r="A48" s="5"/>
      <c r="B48" s="24"/>
      <c r="C48" s="6"/>
      <c r="D48" s="6"/>
      <c r="E48" s="14"/>
      <c r="F48" s="28"/>
      <c r="G48" s="28"/>
      <c r="H48" s="7"/>
      <c r="I48" s="7"/>
    </row>
    <row r="49" spans="1:9" ht="13.5">
      <c r="A49" s="5">
        <f>A46+1</f>
        <v>14</v>
      </c>
      <c r="B49" s="31" t="s">
        <v>19</v>
      </c>
      <c r="C49" s="6">
        <v>8</v>
      </c>
      <c r="D49" s="21">
        <f>SUM(D50:D50)</f>
        <v>8</v>
      </c>
      <c r="E49" s="30">
        <f>(D49*100)/C49</f>
        <v>100</v>
      </c>
      <c r="F49" s="28">
        <v>13.06</v>
      </c>
      <c r="G49" s="28">
        <v>13.06</v>
      </c>
      <c r="H49" s="26">
        <f>((G49*100)/F49)-100</f>
        <v>0</v>
      </c>
      <c r="I49" s="7">
        <f>FLOOR(G49,0.00001)*D49</f>
        <v>104.48</v>
      </c>
    </row>
    <row r="50" spans="1:9" ht="13.5">
      <c r="A50" s="5"/>
      <c r="B50" s="24"/>
      <c r="C50" s="37" t="s">
        <v>22</v>
      </c>
      <c r="D50" s="6">
        <v>8</v>
      </c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5">
        <f>A49+1</f>
        <v>15</v>
      </c>
      <c r="B52" s="31" t="s">
        <v>19</v>
      </c>
      <c r="C52" s="6">
        <v>9</v>
      </c>
      <c r="D52" s="21">
        <f>SUM(D53:D53)</f>
        <v>9</v>
      </c>
      <c r="E52" s="30">
        <f>(D52*100)/C52</f>
        <v>100</v>
      </c>
      <c r="F52" s="28">
        <v>13.06</v>
      </c>
      <c r="G52" s="28">
        <v>13.06</v>
      </c>
      <c r="H52" s="26">
        <f>((G52*100)/F52)-100</f>
        <v>0</v>
      </c>
      <c r="I52" s="7">
        <f>FLOOR(G52,0.00001)*D52</f>
        <v>117.54</v>
      </c>
    </row>
    <row r="53" spans="1:9" ht="13.5">
      <c r="A53" s="5"/>
      <c r="B53" s="24"/>
      <c r="C53" s="37" t="s">
        <v>22</v>
      </c>
      <c r="D53" s="6">
        <v>9</v>
      </c>
      <c r="E53" s="27"/>
      <c r="F53" s="28"/>
      <c r="G53" s="28"/>
      <c r="H53" s="26"/>
      <c r="I53" s="7"/>
    </row>
    <row r="54" spans="1:9" ht="13.5">
      <c r="A54" s="5"/>
      <c r="B54" s="24"/>
      <c r="C54" s="6"/>
      <c r="D54" s="6"/>
      <c r="E54" s="14"/>
      <c r="F54" s="28"/>
      <c r="G54" s="28"/>
      <c r="H54" s="7"/>
      <c r="I54" s="7"/>
    </row>
    <row r="55" spans="1:9" ht="13.5">
      <c r="A55" s="5">
        <f>A52+1</f>
        <v>16</v>
      </c>
      <c r="B55" s="31" t="s">
        <v>19</v>
      </c>
      <c r="C55" s="6">
        <v>9</v>
      </c>
      <c r="D55" s="21">
        <f>SUM(D56:D56)</f>
        <v>9</v>
      </c>
      <c r="E55" s="30">
        <f>(D55*100)/C55</f>
        <v>100</v>
      </c>
      <c r="F55" s="28">
        <v>13.06</v>
      </c>
      <c r="G55" s="28">
        <v>13.06</v>
      </c>
      <c r="H55" s="26">
        <f>((G55*100)/F55)-100</f>
        <v>0</v>
      </c>
      <c r="I55" s="7">
        <f>FLOOR(G55,0.00001)*D55</f>
        <v>117.54</v>
      </c>
    </row>
    <row r="56" spans="1:9" ht="13.5">
      <c r="A56" s="5"/>
      <c r="B56" s="24"/>
      <c r="C56" s="37" t="s">
        <v>22</v>
      </c>
      <c r="D56" s="6">
        <v>9</v>
      </c>
      <c r="E56" s="27"/>
      <c r="F56" s="28"/>
      <c r="G56" s="28"/>
      <c r="H56" s="26"/>
      <c r="I56" s="7"/>
    </row>
    <row r="57" spans="1:9" ht="13.5">
      <c r="A57" s="5"/>
      <c r="B57" s="24"/>
      <c r="C57" s="6"/>
      <c r="D57" s="6"/>
      <c r="E57" s="14"/>
      <c r="F57" s="28"/>
      <c r="G57" s="28"/>
      <c r="H57" s="7"/>
      <c r="I57" s="7"/>
    </row>
    <row r="58" spans="1:9" ht="13.5">
      <c r="A58" s="5">
        <f>A55+1</f>
        <v>17</v>
      </c>
      <c r="B58" s="31" t="s">
        <v>19</v>
      </c>
      <c r="C58" s="6">
        <v>8</v>
      </c>
      <c r="D58" s="21">
        <f>SUM(D59:D59)</f>
        <v>0</v>
      </c>
      <c r="E58" s="30">
        <f>(D58*100)/C58</f>
        <v>0</v>
      </c>
      <c r="F58" s="28">
        <v>13.06</v>
      </c>
      <c r="G58" s="26">
        <v>0</v>
      </c>
      <c r="H58" s="26">
        <v>0</v>
      </c>
      <c r="I58" s="7">
        <f>FLOOR(G58,0.00001)*D58</f>
        <v>0</v>
      </c>
    </row>
    <row r="59" spans="1:9" ht="13.5">
      <c r="A59" s="5"/>
      <c r="B59" s="24"/>
      <c r="C59" s="6" t="s">
        <v>23</v>
      </c>
      <c r="D59" s="6"/>
      <c r="E59" s="27"/>
      <c r="F59" s="28"/>
      <c r="G59" s="28"/>
      <c r="H59" s="26"/>
      <c r="I59" s="7"/>
    </row>
    <row r="60" spans="1:9" ht="13.5">
      <c r="A60" s="5"/>
      <c r="B60" s="24"/>
      <c r="C60" s="6"/>
      <c r="D60" s="6"/>
      <c r="E60" s="14"/>
      <c r="F60" s="28"/>
      <c r="G60" s="28"/>
      <c r="H60" s="7"/>
      <c r="I60" s="7"/>
    </row>
    <row r="61" spans="1:9" ht="13.5">
      <c r="A61" s="5">
        <f>A58+1</f>
        <v>18</v>
      </c>
      <c r="B61" s="31" t="s">
        <v>19</v>
      </c>
      <c r="C61" s="6">
        <v>37</v>
      </c>
      <c r="D61" s="21">
        <f>SUM(D62:D62)</f>
        <v>0</v>
      </c>
      <c r="E61" s="30">
        <f>(D61*100)/C61</f>
        <v>0</v>
      </c>
      <c r="F61" s="28">
        <v>13.06</v>
      </c>
      <c r="G61" s="26">
        <v>0</v>
      </c>
      <c r="H61" s="26">
        <v>0</v>
      </c>
      <c r="I61" s="7">
        <f>FLOOR(G61,0.00001)*D61</f>
        <v>0</v>
      </c>
    </row>
    <row r="62" spans="1:9" ht="13.5">
      <c r="A62" s="5"/>
      <c r="B62" s="24"/>
      <c r="C62" s="6" t="s">
        <v>23</v>
      </c>
      <c r="D62" s="6"/>
      <c r="E62" s="27"/>
      <c r="F62" s="28"/>
      <c r="G62" s="28"/>
      <c r="H62" s="26"/>
      <c r="I62" s="7"/>
    </row>
    <row r="63" spans="1:9" ht="13.5">
      <c r="A63" s="5"/>
      <c r="B63" s="24"/>
      <c r="C63" s="6"/>
      <c r="D63" s="6"/>
      <c r="E63" s="14"/>
      <c r="F63" s="28"/>
      <c r="G63" s="28"/>
      <c r="H63" s="7"/>
      <c r="I63" s="7"/>
    </row>
    <row r="64" spans="1:9" ht="13.5">
      <c r="A64" s="5">
        <f>A61+1</f>
        <v>19</v>
      </c>
      <c r="B64" s="31" t="s">
        <v>19</v>
      </c>
      <c r="C64" s="6">
        <v>100</v>
      </c>
      <c r="D64" s="6">
        <f>SUM(D65)</f>
        <v>0</v>
      </c>
      <c r="E64" s="30">
        <f>(D64*100)/C64</f>
        <v>0</v>
      </c>
      <c r="F64" s="28">
        <v>13.06</v>
      </c>
      <c r="G64" s="26">
        <v>0</v>
      </c>
      <c r="H64" s="26">
        <v>0</v>
      </c>
      <c r="I64" s="7">
        <f>FLOOR(G64,0.00001)*D64</f>
        <v>0</v>
      </c>
    </row>
    <row r="65" spans="1:9" ht="13.5">
      <c r="A65" s="5"/>
      <c r="B65" s="24"/>
      <c r="C65" s="6" t="s">
        <v>23</v>
      </c>
      <c r="D65" s="6"/>
      <c r="E65" s="27"/>
      <c r="F65" s="28"/>
      <c r="G65" s="28"/>
      <c r="H65" s="26"/>
      <c r="I65" s="7"/>
    </row>
    <row r="66" spans="1:9" ht="13.5">
      <c r="A66" s="5"/>
      <c r="B66" s="24"/>
      <c r="C66" s="6"/>
      <c r="D66" s="6"/>
      <c r="E66" s="14"/>
      <c r="F66" s="28"/>
      <c r="G66" s="28"/>
      <c r="H66" s="7"/>
      <c r="I66" s="7"/>
    </row>
    <row r="67" spans="1:9" ht="13.5">
      <c r="A67" s="5">
        <f>A64+1</f>
        <v>20</v>
      </c>
      <c r="B67" s="31" t="s">
        <v>19</v>
      </c>
      <c r="C67" s="6">
        <v>6</v>
      </c>
      <c r="D67" s="21">
        <f>SUM(D68:D68)</f>
        <v>0</v>
      </c>
      <c r="E67" s="30">
        <f>(D67*100)/C67</f>
        <v>0</v>
      </c>
      <c r="F67" s="28">
        <v>13.06</v>
      </c>
      <c r="G67" s="26">
        <v>0</v>
      </c>
      <c r="H67" s="26">
        <v>0</v>
      </c>
      <c r="I67" s="7">
        <f>FLOOR(G67,0.00001)*D67</f>
        <v>0</v>
      </c>
    </row>
    <row r="68" spans="1:9" ht="13.5">
      <c r="A68" s="5"/>
      <c r="B68" s="24"/>
      <c r="C68" s="6" t="s">
        <v>23</v>
      </c>
      <c r="D68" s="6"/>
      <c r="E68" s="27"/>
      <c r="F68" s="28"/>
      <c r="G68" s="28"/>
      <c r="H68" s="26"/>
      <c r="I68" s="7"/>
    </row>
    <row r="69" spans="1:9" ht="13.5">
      <c r="A69" s="5"/>
      <c r="B69" s="24"/>
      <c r="C69" s="6"/>
      <c r="D69" s="6"/>
      <c r="E69" s="14"/>
      <c r="F69" s="28"/>
      <c r="G69" s="28"/>
      <c r="H69" s="7"/>
      <c r="I69" s="7"/>
    </row>
    <row r="70" spans="1:9" ht="13.5">
      <c r="A70" s="5">
        <f>A67+1</f>
        <v>21</v>
      </c>
      <c r="B70" s="31" t="s">
        <v>19</v>
      </c>
      <c r="C70" s="6">
        <v>18</v>
      </c>
      <c r="D70" s="21">
        <f>SUM(D71:D71)</f>
        <v>0</v>
      </c>
      <c r="E70" s="30">
        <f>(D70*100)/C70</f>
        <v>0</v>
      </c>
      <c r="F70" s="28">
        <v>13.06</v>
      </c>
      <c r="G70" s="26">
        <v>0</v>
      </c>
      <c r="H70" s="26">
        <v>0</v>
      </c>
      <c r="I70" s="7">
        <f>FLOOR(G70,0.00001)*D70</f>
        <v>0</v>
      </c>
    </row>
    <row r="71" spans="1:9" ht="13.5">
      <c r="A71" s="5"/>
      <c r="B71" s="24"/>
      <c r="C71" s="6" t="s">
        <v>23</v>
      </c>
      <c r="D71" s="6"/>
      <c r="E71" s="27"/>
      <c r="F71" s="28"/>
      <c r="G71" s="28"/>
      <c r="H71" s="26"/>
      <c r="I71" s="7"/>
    </row>
    <row r="72" spans="1:9" ht="13.5">
      <c r="A72" s="5"/>
      <c r="B72" s="24"/>
      <c r="C72" s="6"/>
      <c r="D72" s="6"/>
      <c r="E72" s="14"/>
      <c r="F72" s="28"/>
      <c r="G72" s="28"/>
      <c r="H72" s="7"/>
      <c r="I72" s="7"/>
    </row>
    <row r="73" spans="1:9" ht="13.5">
      <c r="A73" s="5">
        <f>A70+1</f>
        <v>22</v>
      </c>
      <c r="B73" s="31" t="s">
        <v>19</v>
      </c>
      <c r="C73" s="6">
        <v>2</v>
      </c>
      <c r="D73" s="21">
        <f>SUM(D74:D74)</f>
        <v>2</v>
      </c>
      <c r="E73" s="30">
        <f>(D73*100)/C73</f>
        <v>100</v>
      </c>
      <c r="F73" s="28">
        <v>13.06</v>
      </c>
      <c r="G73" s="28">
        <v>13.06</v>
      </c>
      <c r="H73" s="26">
        <f>((G73*100)/F73)-100</f>
        <v>0</v>
      </c>
      <c r="I73" s="7">
        <f>FLOOR(G73,0.00001)*D73</f>
        <v>26.12</v>
      </c>
    </row>
    <row r="74" spans="1:9" ht="13.5">
      <c r="A74" s="5"/>
      <c r="B74" s="24"/>
      <c r="C74" s="6" t="s">
        <v>24</v>
      </c>
      <c r="D74" s="6">
        <v>2</v>
      </c>
      <c r="E74" s="27"/>
      <c r="F74" s="28"/>
      <c r="G74" s="28"/>
      <c r="H74" s="26"/>
      <c r="I74" s="7"/>
    </row>
    <row r="75" spans="1:9" ht="13.5">
      <c r="A75" s="5"/>
      <c r="B75" s="24"/>
      <c r="C75" s="6"/>
      <c r="D75" s="6"/>
      <c r="E75" s="14"/>
      <c r="F75" s="28"/>
      <c r="G75" s="28"/>
      <c r="H75" s="7"/>
      <c r="I75" s="7"/>
    </row>
    <row r="76" spans="1:9" ht="13.5">
      <c r="A76" s="5">
        <f>A73+1</f>
        <v>23</v>
      </c>
      <c r="B76" s="31" t="s">
        <v>19</v>
      </c>
      <c r="C76" s="6">
        <v>2</v>
      </c>
      <c r="D76" s="21">
        <f>SUM(D77:D77)</f>
        <v>2</v>
      </c>
      <c r="E76" s="30">
        <f>(D76*100)/C76</f>
        <v>100</v>
      </c>
      <c r="F76" s="28">
        <v>13.06</v>
      </c>
      <c r="G76" s="28">
        <v>13.06</v>
      </c>
      <c r="H76" s="26">
        <f>((G76*100)/F76)-100</f>
        <v>0</v>
      </c>
      <c r="I76" s="7">
        <f>FLOOR(G76,0.00001)*D76</f>
        <v>26.12</v>
      </c>
    </row>
    <row r="77" spans="1:9" ht="13.5">
      <c r="A77" s="5"/>
      <c r="B77" s="24"/>
      <c r="C77" s="6" t="s">
        <v>24</v>
      </c>
      <c r="D77" s="6">
        <v>2</v>
      </c>
      <c r="E77" s="27"/>
      <c r="F77" s="28"/>
      <c r="G77" s="28"/>
      <c r="H77" s="26"/>
      <c r="I77" s="7"/>
    </row>
    <row r="78" spans="1:9" ht="13.5">
      <c r="A78" s="5"/>
      <c r="B78" s="24"/>
      <c r="C78" s="6"/>
      <c r="D78" s="6"/>
      <c r="E78" s="14"/>
      <c r="F78" s="28"/>
      <c r="G78" s="28"/>
      <c r="H78" s="7"/>
      <c r="I78" s="7"/>
    </row>
    <row r="79" spans="1:9" ht="13.5">
      <c r="A79" s="5">
        <f>A76+1</f>
        <v>24</v>
      </c>
      <c r="B79" s="31" t="s">
        <v>19</v>
      </c>
      <c r="C79" s="6">
        <v>2</v>
      </c>
      <c r="D79" s="21">
        <f>SUM(D80:D80)</f>
        <v>0</v>
      </c>
      <c r="E79" s="30">
        <f>(D79*100)/C79</f>
        <v>0</v>
      </c>
      <c r="F79" s="28">
        <v>13.06</v>
      </c>
      <c r="G79" s="26">
        <v>0</v>
      </c>
      <c r="H79" s="26">
        <v>0</v>
      </c>
      <c r="I79" s="7">
        <f>FLOOR(G79,0.00001)*D79</f>
        <v>0</v>
      </c>
    </row>
    <row r="80" spans="1:9" ht="13.5">
      <c r="A80" s="5"/>
      <c r="C80" s="6" t="s">
        <v>23</v>
      </c>
      <c r="D80" s="6"/>
      <c r="E80" s="27"/>
      <c r="F80" s="28"/>
      <c r="G80" s="28"/>
      <c r="H80" s="26"/>
      <c r="I80" s="7"/>
    </row>
    <row r="81" spans="1:9" ht="13.5">
      <c r="A81" s="5"/>
      <c r="B81" s="24"/>
      <c r="C81" s="6"/>
      <c r="D81" s="6"/>
      <c r="E81" s="14"/>
      <c r="F81" s="28"/>
      <c r="G81" s="28"/>
      <c r="H81" s="7"/>
      <c r="I81" s="7"/>
    </row>
    <row r="82" spans="1:9" ht="13.5">
      <c r="A82" s="5">
        <f>A79+1</f>
        <v>25</v>
      </c>
      <c r="B82" s="31" t="s">
        <v>19</v>
      </c>
      <c r="C82" s="6">
        <v>6</v>
      </c>
      <c r="D82" s="21">
        <f>SUM(D83:D83)</f>
        <v>4</v>
      </c>
      <c r="E82" s="30">
        <f>(D82*100)/C82</f>
        <v>66.66666666666667</v>
      </c>
      <c r="F82" s="28">
        <v>13.06</v>
      </c>
      <c r="G82" s="28">
        <v>13.06</v>
      </c>
      <c r="H82" s="26">
        <f>((G82*100)/F82)-100</f>
        <v>0</v>
      </c>
      <c r="I82" s="7">
        <f>FLOOR(G82,0.00001)*D82</f>
        <v>52.24</v>
      </c>
    </row>
    <row r="83" spans="1:9" ht="13.5">
      <c r="A83" s="5"/>
      <c r="B83" s="24"/>
      <c r="C83" s="6" t="s">
        <v>24</v>
      </c>
      <c r="D83" s="6">
        <v>4</v>
      </c>
      <c r="E83" s="27"/>
      <c r="F83" s="28"/>
      <c r="G83" s="28"/>
      <c r="H83" s="26"/>
      <c r="I83" s="7"/>
    </row>
    <row r="84" spans="1:9" ht="13.5">
      <c r="A84" s="5"/>
      <c r="B84" s="24"/>
      <c r="C84" s="6"/>
      <c r="D84" s="6"/>
      <c r="E84" s="14"/>
      <c r="F84" s="28"/>
      <c r="G84" s="28"/>
      <c r="H84" s="7"/>
      <c r="I84" s="7"/>
    </row>
    <row r="85" spans="1:9" ht="13.5">
      <c r="A85" s="5">
        <f>A82+1</f>
        <v>26</v>
      </c>
      <c r="B85" s="31" t="s">
        <v>19</v>
      </c>
      <c r="C85" s="6">
        <v>6</v>
      </c>
      <c r="D85" s="21">
        <f>SUM(D86:D86)</f>
        <v>6</v>
      </c>
      <c r="E85" s="30">
        <f>(D85*100)/C85</f>
        <v>100</v>
      </c>
      <c r="F85" s="28">
        <v>13.06</v>
      </c>
      <c r="G85" s="28">
        <v>13.06</v>
      </c>
      <c r="H85" s="26">
        <f>((G85*100)/F85)-100</f>
        <v>0</v>
      </c>
      <c r="I85" s="7">
        <f>FLOOR(G85,0.00001)*D85</f>
        <v>78.36</v>
      </c>
    </row>
    <row r="86" spans="1:9" ht="13.5">
      <c r="A86" s="5"/>
      <c r="B86" s="24"/>
      <c r="C86" s="6" t="s">
        <v>24</v>
      </c>
      <c r="D86" s="6">
        <v>6</v>
      </c>
      <c r="E86" s="27"/>
      <c r="F86" s="28"/>
      <c r="G86" s="28"/>
      <c r="H86" s="26"/>
      <c r="I86" s="7"/>
    </row>
    <row r="87" spans="1:9" ht="13.5">
      <c r="A87" s="5"/>
      <c r="B87" s="24"/>
      <c r="C87" s="6"/>
      <c r="D87" s="6"/>
      <c r="E87" s="14"/>
      <c r="F87" s="28"/>
      <c r="G87" s="28"/>
      <c r="H87" s="7"/>
      <c r="I87" s="7"/>
    </row>
    <row r="88" spans="1:9" ht="13.5">
      <c r="A88" s="5">
        <f>A85+1</f>
        <v>27</v>
      </c>
      <c r="B88" s="31" t="s">
        <v>19</v>
      </c>
      <c r="C88" s="6">
        <v>12</v>
      </c>
      <c r="D88" s="21">
        <f>SUM(D89:D89)</f>
        <v>9</v>
      </c>
      <c r="E88" s="30">
        <f>(D88*100)/C88</f>
        <v>75</v>
      </c>
      <c r="F88" s="28">
        <v>13.06</v>
      </c>
      <c r="G88" s="28">
        <v>13.06</v>
      </c>
      <c r="H88" s="26">
        <f>((G88*100)/F88)-100</f>
        <v>0</v>
      </c>
      <c r="I88" s="7">
        <f>FLOOR(G88,0.00001)*D88</f>
        <v>117.54</v>
      </c>
    </row>
    <row r="89" spans="1:9" ht="13.5">
      <c r="A89" s="5"/>
      <c r="B89" s="24"/>
      <c r="C89" s="6" t="s">
        <v>24</v>
      </c>
      <c r="D89" s="6">
        <v>9</v>
      </c>
      <c r="E89" s="27"/>
      <c r="F89" s="28"/>
      <c r="G89" s="28"/>
      <c r="H89" s="26"/>
      <c r="I89" s="7"/>
    </row>
    <row r="90" spans="1:9" ht="13.5">
      <c r="A90" s="5"/>
      <c r="B90" s="24"/>
      <c r="C90" s="6"/>
      <c r="D90" s="6"/>
      <c r="E90" s="14"/>
      <c r="F90" s="28"/>
      <c r="G90" s="28"/>
      <c r="H90" s="7"/>
      <c r="I90" s="7"/>
    </row>
    <row r="91" spans="1:9" ht="13.5">
      <c r="A91" s="5">
        <f>A88+1</f>
        <v>28</v>
      </c>
      <c r="B91" s="31" t="s">
        <v>19</v>
      </c>
      <c r="C91" s="6">
        <v>12</v>
      </c>
      <c r="D91" s="6">
        <f>SUM(D92)</f>
        <v>0</v>
      </c>
      <c r="E91" s="30">
        <f>(D91*100)/C91</f>
        <v>0</v>
      </c>
      <c r="F91" s="28">
        <v>13.06</v>
      </c>
      <c r="G91" s="26">
        <v>0</v>
      </c>
      <c r="H91" s="26">
        <v>0</v>
      </c>
      <c r="I91" s="7">
        <f>FLOOR(G91,0.00001)*D91</f>
        <v>0</v>
      </c>
    </row>
    <row r="92" spans="1:9" ht="13.5">
      <c r="A92" s="5"/>
      <c r="B92" s="24"/>
      <c r="C92" s="6" t="s">
        <v>23</v>
      </c>
      <c r="D92" s="6"/>
      <c r="E92" s="27"/>
      <c r="F92" s="28"/>
      <c r="G92" s="28"/>
      <c r="H92" s="26"/>
      <c r="I92" s="7"/>
    </row>
    <row r="93" spans="1:9" ht="13.5">
      <c r="A93" s="5"/>
      <c r="B93" s="24"/>
      <c r="C93" s="6"/>
      <c r="D93" s="6"/>
      <c r="E93" s="14"/>
      <c r="F93" s="28"/>
      <c r="G93" s="28"/>
      <c r="H93" s="7"/>
      <c r="I93" s="7"/>
    </row>
    <row r="94" spans="1:9" ht="13.5">
      <c r="A94" s="5">
        <f>A91+1</f>
        <v>29</v>
      </c>
      <c r="B94" s="31" t="s">
        <v>19</v>
      </c>
      <c r="C94" s="6">
        <v>12</v>
      </c>
      <c r="D94" s="6">
        <f>SUM(D95)</f>
        <v>12</v>
      </c>
      <c r="E94" s="30">
        <f>(D94*100)/C94</f>
        <v>100</v>
      </c>
      <c r="F94" s="28">
        <v>13.06</v>
      </c>
      <c r="G94" s="28">
        <v>13.06</v>
      </c>
      <c r="H94" s="26">
        <f>((G94*100)/F94)-100</f>
        <v>0</v>
      </c>
      <c r="I94" s="7">
        <f>FLOOR(G94,0.00001)*D94</f>
        <v>156.72</v>
      </c>
    </row>
    <row r="95" spans="1:9" ht="13.5">
      <c r="A95" s="5"/>
      <c r="B95" s="31"/>
      <c r="C95" s="6" t="s">
        <v>24</v>
      </c>
      <c r="D95" s="6">
        <v>12</v>
      </c>
      <c r="E95" s="27"/>
      <c r="F95" s="28"/>
      <c r="G95" s="28"/>
      <c r="H95" s="26"/>
      <c r="I95" s="7"/>
    </row>
    <row r="96" spans="1:9" ht="13.5">
      <c r="A96" s="5"/>
      <c r="B96" s="24"/>
      <c r="C96" s="6"/>
      <c r="D96" s="6"/>
      <c r="E96" s="14"/>
      <c r="F96" s="28"/>
      <c r="G96" s="28"/>
      <c r="H96" s="7"/>
      <c r="I96" s="7"/>
    </row>
    <row r="97" spans="1:9" ht="13.5">
      <c r="A97" s="5">
        <f>A94+1</f>
        <v>30</v>
      </c>
      <c r="B97" s="31" t="s">
        <v>19</v>
      </c>
      <c r="C97" s="6">
        <v>3</v>
      </c>
      <c r="D97" s="6">
        <f>SUM(D98)</f>
        <v>0</v>
      </c>
      <c r="E97" s="30">
        <f>(D97*100)/C97</f>
        <v>0</v>
      </c>
      <c r="F97" s="28">
        <v>13.06</v>
      </c>
      <c r="G97" s="26">
        <v>0</v>
      </c>
      <c r="H97" s="26">
        <v>0</v>
      </c>
      <c r="I97" s="7">
        <f>FLOOR(G97,0.00001)*D97</f>
        <v>0</v>
      </c>
    </row>
    <row r="98" spans="1:9" ht="13.5">
      <c r="A98" s="5"/>
      <c r="B98" s="24"/>
      <c r="C98" s="6" t="s">
        <v>23</v>
      </c>
      <c r="D98" s="6"/>
      <c r="E98" s="27"/>
      <c r="F98" s="28"/>
      <c r="G98" s="28"/>
      <c r="H98" s="26"/>
      <c r="I98" s="7"/>
    </row>
    <row r="99" spans="1:9" ht="13.5">
      <c r="A99" s="5"/>
      <c r="B99" s="24"/>
      <c r="C99" s="6"/>
      <c r="D99" s="6"/>
      <c r="E99" s="14"/>
      <c r="F99" s="28"/>
      <c r="G99" s="28"/>
      <c r="H99" s="7"/>
      <c r="I99" s="7"/>
    </row>
    <row r="100" spans="1:9" ht="13.5">
      <c r="A100" s="5">
        <f>A97+1</f>
        <v>31</v>
      </c>
      <c r="B100" s="31" t="s">
        <v>19</v>
      </c>
      <c r="C100" s="6">
        <v>3</v>
      </c>
      <c r="D100" s="21">
        <f>SUM(D101:D101)</f>
        <v>0</v>
      </c>
      <c r="E100" s="30">
        <f>(D100*100)/C100</f>
        <v>0</v>
      </c>
      <c r="F100" s="28">
        <v>13.06</v>
      </c>
      <c r="G100" s="26">
        <v>0</v>
      </c>
      <c r="H100" s="26">
        <v>0</v>
      </c>
      <c r="I100" s="7">
        <f>FLOOR(G100,0.00001)*D100</f>
        <v>0</v>
      </c>
    </row>
    <row r="101" spans="1:9" ht="13.5">
      <c r="A101" s="5"/>
      <c r="B101" s="24"/>
      <c r="C101" s="6" t="s">
        <v>23</v>
      </c>
      <c r="D101" s="6"/>
      <c r="E101" s="27"/>
      <c r="F101" s="28"/>
      <c r="G101" s="28"/>
      <c r="H101" s="26"/>
      <c r="I101" s="7"/>
    </row>
    <row r="102" spans="1:9" ht="13.5">
      <c r="A102" s="5"/>
      <c r="B102" s="24"/>
      <c r="C102" s="6"/>
      <c r="D102" s="6"/>
      <c r="E102" s="14"/>
      <c r="F102" s="28"/>
      <c r="G102" s="28"/>
      <c r="H102" s="7"/>
      <c r="I102" s="7"/>
    </row>
    <row r="103" spans="1:9" ht="13.5">
      <c r="A103" s="5">
        <f>A100+1</f>
        <v>32</v>
      </c>
      <c r="B103" s="31" t="s">
        <v>19</v>
      </c>
      <c r="C103" s="6">
        <v>3</v>
      </c>
      <c r="D103" s="21">
        <f>SUM(D104:D104)</f>
        <v>2</v>
      </c>
      <c r="E103" s="30">
        <f>(D103*100)/C103</f>
        <v>66.66666666666667</v>
      </c>
      <c r="F103" s="28">
        <v>13.06</v>
      </c>
      <c r="G103" s="28">
        <v>13.06</v>
      </c>
      <c r="H103" s="26">
        <f>((G103*100)/F103)-100</f>
        <v>0</v>
      </c>
      <c r="I103" s="7">
        <f>FLOOR(G103,0.00001)*D103</f>
        <v>26.12</v>
      </c>
    </row>
    <row r="104" spans="1:9" ht="13.5">
      <c r="A104" s="5"/>
      <c r="B104" s="24"/>
      <c r="C104" s="6" t="s">
        <v>24</v>
      </c>
      <c r="D104" s="6">
        <v>2</v>
      </c>
      <c r="E104" s="27"/>
      <c r="F104" s="28"/>
      <c r="G104" s="28"/>
      <c r="H104" s="26"/>
      <c r="I104" s="7"/>
    </row>
    <row r="105" spans="1:9" ht="13.5">
      <c r="A105" s="5"/>
      <c r="B105" s="24"/>
      <c r="C105" s="6"/>
      <c r="D105" s="6"/>
      <c r="E105" s="14"/>
      <c r="F105" s="28"/>
      <c r="G105" s="28"/>
      <c r="H105" s="7"/>
      <c r="I105" s="7"/>
    </row>
    <row r="106" spans="1:9" ht="13.5">
      <c r="A106" s="5">
        <f>A103+1</f>
        <v>33</v>
      </c>
      <c r="B106" s="31" t="s">
        <v>19</v>
      </c>
      <c r="C106" s="6">
        <v>3</v>
      </c>
      <c r="D106" s="21">
        <f>SUM(D107:D107)</f>
        <v>0</v>
      </c>
      <c r="E106" s="30">
        <f>(D106*100)/C106</f>
        <v>0</v>
      </c>
      <c r="F106" s="28">
        <v>13.06</v>
      </c>
      <c r="G106" s="26">
        <v>0</v>
      </c>
      <c r="H106" s="26">
        <v>0</v>
      </c>
      <c r="I106" s="7">
        <f>FLOOR(G106,0.00001)*D106</f>
        <v>0</v>
      </c>
    </row>
    <row r="107" spans="1:9" ht="13.5">
      <c r="A107" s="5"/>
      <c r="B107" s="24"/>
      <c r="C107" s="6" t="s">
        <v>23</v>
      </c>
      <c r="D107" s="6"/>
      <c r="E107" s="27"/>
      <c r="F107" s="28"/>
      <c r="G107" s="28"/>
      <c r="H107" s="26"/>
      <c r="I107" s="7"/>
    </row>
    <row r="108" spans="1:9" ht="13.5">
      <c r="A108" s="5"/>
      <c r="B108" s="24"/>
      <c r="C108" s="6"/>
      <c r="D108" s="6"/>
      <c r="E108" s="14"/>
      <c r="F108" s="28"/>
      <c r="G108" s="28"/>
      <c r="H108" s="7"/>
      <c r="I108" s="7"/>
    </row>
    <row r="109" spans="1:9" ht="13.5">
      <c r="A109" s="5">
        <f>A106+1</f>
        <v>34</v>
      </c>
      <c r="B109" s="31" t="s">
        <v>19</v>
      </c>
      <c r="C109" s="6">
        <v>3</v>
      </c>
      <c r="D109" s="21">
        <f>SUM(D110:D110)</f>
        <v>3</v>
      </c>
      <c r="E109" s="30">
        <f>(D109*100)/C109</f>
        <v>100</v>
      </c>
      <c r="F109" s="28">
        <v>13.06</v>
      </c>
      <c r="G109" s="28">
        <v>13.06</v>
      </c>
      <c r="H109" s="26">
        <f>((G109*100)/F109)-100</f>
        <v>0</v>
      </c>
      <c r="I109" s="7">
        <f>FLOOR(G109,0.00001)*D109</f>
        <v>39.18</v>
      </c>
    </row>
    <row r="110" spans="1:9" ht="13.5">
      <c r="A110" s="5"/>
      <c r="B110" s="24"/>
      <c r="C110" s="6" t="s">
        <v>24</v>
      </c>
      <c r="D110" s="6">
        <v>3</v>
      </c>
      <c r="E110" s="27"/>
      <c r="F110" s="28"/>
      <c r="G110" s="28"/>
      <c r="H110" s="26"/>
      <c r="I110" s="7"/>
    </row>
    <row r="111" spans="1:9" ht="13.5">
      <c r="A111" s="5"/>
      <c r="B111" s="24"/>
      <c r="C111" s="6"/>
      <c r="D111" s="6"/>
      <c r="E111" s="14"/>
      <c r="F111" s="28"/>
      <c r="G111" s="28"/>
      <c r="H111" s="7"/>
      <c r="I111" s="7"/>
    </row>
    <row r="112" spans="1:9" ht="13.5">
      <c r="A112" s="5">
        <f>A109+1</f>
        <v>35</v>
      </c>
      <c r="B112" s="31" t="s">
        <v>19</v>
      </c>
      <c r="C112" s="6">
        <v>3</v>
      </c>
      <c r="D112" s="21">
        <f>SUM(D113:D113)</f>
        <v>3</v>
      </c>
      <c r="E112" s="30">
        <f>(D112*100)/C112</f>
        <v>100</v>
      </c>
      <c r="F112" s="28">
        <v>13.06</v>
      </c>
      <c r="G112" s="28">
        <v>13.06</v>
      </c>
      <c r="H112" s="26">
        <f>((G112*100)/F112)-100</f>
        <v>0</v>
      </c>
      <c r="I112" s="7">
        <f>FLOOR(G112,0.00001)*D112</f>
        <v>39.18</v>
      </c>
    </row>
    <row r="113" spans="1:9" ht="13.5">
      <c r="A113" s="5"/>
      <c r="B113" s="24"/>
      <c r="C113" s="6" t="s">
        <v>24</v>
      </c>
      <c r="D113" s="6">
        <v>3</v>
      </c>
      <c r="E113" s="27"/>
      <c r="F113" s="28"/>
      <c r="G113" s="28"/>
      <c r="H113" s="26"/>
      <c r="I113" s="7"/>
    </row>
    <row r="114" spans="1:9" ht="13.5">
      <c r="A114" s="5"/>
      <c r="B114" s="24"/>
      <c r="C114" s="6"/>
      <c r="D114" s="6"/>
      <c r="E114" s="14"/>
      <c r="F114" s="28"/>
      <c r="G114" s="28"/>
      <c r="H114" s="7"/>
      <c r="I114" s="7"/>
    </row>
    <row r="115" spans="1:9" ht="13.5">
      <c r="A115" s="5">
        <f>A112+1</f>
        <v>36</v>
      </c>
      <c r="B115" s="31" t="s">
        <v>19</v>
      </c>
      <c r="C115" s="6">
        <v>5</v>
      </c>
      <c r="D115" s="21">
        <f>SUM(D116:D116)</f>
        <v>5</v>
      </c>
      <c r="E115" s="30">
        <f>(D115*100)/C115</f>
        <v>100</v>
      </c>
      <c r="F115" s="28">
        <v>13.06</v>
      </c>
      <c r="G115" s="28">
        <v>13.06</v>
      </c>
      <c r="H115" s="26">
        <f>((G115*100)/F115)-100</f>
        <v>0</v>
      </c>
      <c r="I115" s="7">
        <f>FLOOR(G115,0.00001)*D115</f>
        <v>65.3</v>
      </c>
    </row>
    <row r="116" spans="1:9" ht="13.5">
      <c r="A116" s="5"/>
      <c r="B116" s="24"/>
      <c r="C116" s="6" t="s">
        <v>25</v>
      </c>
      <c r="D116" s="6">
        <v>5</v>
      </c>
      <c r="E116" s="27"/>
      <c r="F116" s="28"/>
      <c r="G116" s="28"/>
      <c r="H116" s="26"/>
      <c r="I116" s="7"/>
    </row>
    <row r="117" spans="1:9" ht="13.5">
      <c r="A117" s="5"/>
      <c r="B117" s="24"/>
      <c r="C117" s="6"/>
      <c r="D117" s="6"/>
      <c r="E117" s="14"/>
      <c r="F117" s="28"/>
      <c r="G117" s="28"/>
      <c r="H117" s="7"/>
      <c r="I117" s="7"/>
    </row>
    <row r="118" spans="1:9" ht="13.5">
      <c r="A118" s="5">
        <f>A115+1</f>
        <v>37</v>
      </c>
      <c r="B118" s="31" t="s">
        <v>19</v>
      </c>
      <c r="C118" s="6">
        <v>26</v>
      </c>
      <c r="D118" s="21">
        <f>SUM(D119:D119)</f>
        <v>26</v>
      </c>
      <c r="E118" s="30">
        <f>(D118*100)/C118</f>
        <v>100</v>
      </c>
      <c r="F118" s="28">
        <v>13.06</v>
      </c>
      <c r="G118" s="28">
        <v>13.06</v>
      </c>
      <c r="H118" s="26">
        <f>((G118*100)/F118)-100</f>
        <v>0</v>
      </c>
      <c r="I118" s="7">
        <f>FLOOR(G118,0.00001)*D118</f>
        <v>339.56</v>
      </c>
    </row>
    <row r="119" spans="1:9" ht="13.5">
      <c r="A119" s="5"/>
      <c r="B119" s="24"/>
      <c r="C119" s="6" t="s">
        <v>25</v>
      </c>
      <c r="D119" s="6">
        <v>26</v>
      </c>
      <c r="E119" s="27"/>
      <c r="F119" s="28"/>
      <c r="G119" s="28"/>
      <c r="H119" s="26"/>
      <c r="I119" s="7"/>
    </row>
    <row r="120" spans="1:9" ht="13.5">
      <c r="A120" s="5"/>
      <c r="B120" s="24"/>
      <c r="C120" s="6"/>
      <c r="D120" s="6"/>
      <c r="E120" s="14"/>
      <c r="F120" s="28"/>
      <c r="G120" s="28"/>
      <c r="H120" s="7"/>
      <c r="I120" s="7"/>
    </row>
    <row r="121" spans="1:9" ht="13.5">
      <c r="A121" s="5">
        <f>A118+1</f>
        <v>38</v>
      </c>
      <c r="B121" s="31" t="s">
        <v>19</v>
      </c>
      <c r="C121" s="6">
        <v>8</v>
      </c>
      <c r="D121" s="21">
        <f>SUM(D122:D122)</f>
        <v>8</v>
      </c>
      <c r="E121" s="30">
        <f>(D121*100)/C121</f>
        <v>100</v>
      </c>
      <c r="F121" s="28">
        <v>13.06</v>
      </c>
      <c r="G121" s="28">
        <v>13.06</v>
      </c>
      <c r="H121" s="26">
        <f>((G121*100)/F121)-100</f>
        <v>0</v>
      </c>
      <c r="I121" s="7">
        <f>FLOOR(G121,0.00001)*D121</f>
        <v>104.48</v>
      </c>
    </row>
    <row r="122" spans="1:9" ht="13.5">
      <c r="A122" s="5"/>
      <c r="B122" s="24"/>
      <c r="C122" s="6" t="s">
        <v>25</v>
      </c>
      <c r="D122" s="6">
        <v>8</v>
      </c>
      <c r="E122" s="27"/>
      <c r="F122" s="28"/>
      <c r="G122" s="28"/>
      <c r="H122" s="26"/>
      <c r="I122" s="7"/>
    </row>
    <row r="123" spans="1:9" ht="13.5">
      <c r="A123" s="5"/>
      <c r="B123" s="24"/>
      <c r="C123" s="6"/>
      <c r="D123" s="6"/>
      <c r="E123" s="14"/>
      <c r="F123" s="28"/>
      <c r="G123" s="28"/>
      <c r="H123" s="7"/>
      <c r="I123" s="7"/>
    </row>
    <row r="124" spans="1:9" ht="13.5">
      <c r="A124" s="5">
        <f>A121+1</f>
        <v>39</v>
      </c>
      <c r="B124" s="31" t="s">
        <v>19</v>
      </c>
      <c r="C124" s="6">
        <v>8</v>
      </c>
      <c r="D124" s="21">
        <f>SUM(D125:D125)</f>
        <v>8</v>
      </c>
      <c r="E124" s="30">
        <f>(D124*100)/C124</f>
        <v>100</v>
      </c>
      <c r="F124" s="28">
        <v>13.06</v>
      </c>
      <c r="G124" s="28">
        <v>13.06</v>
      </c>
      <c r="H124" s="26">
        <f>((G124*100)/F124)-100</f>
        <v>0</v>
      </c>
      <c r="I124" s="7">
        <f>FLOOR(G124,0.00001)*D124</f>
        <v>104.48</v>
      </c>
    </row>
    <row r="125" spans="1:9" ht="13.5">
      <c r="A125" s="5"/>
      <c r="B125" s="24"/>
      <c r="C125" s="6" t="s">
        <v>25</v>
      </c>
      <c r="D125" s="6">
        <v>8</v>
      </c>
      <c r="E125" s="27"/>
      <c r="F125" s="28"/>
      <c r="G125" s="28"/>
      <c r="H125" s="26"/>
      <c r="I125" s="7"/>
    </row>
    <row r="126" spans="1:9" ht="13.5">
      <c r="A126" s="5"/>
      <c r="B126" s="24"/>
      <c r="C126" s="6"/>
      <c r="D126" s="6"/>
      <c r="E126" s="14"/>
      <c r="F126" s="28"/>
      <c r="G126" s="28"/>
      <c r="H126" s="7"/>
      <c r="I126" s="7"/>
    </row>
    <row r="127" spans="1:9" ht="13.5">
      <c r="A127" s="11"/>
      <c r="B127" s="16" t="s">
        <v>12</v>
      </c>
      <c r="C127" s="12">
        <f>SUM(C10:C126)</f>
        <v>518</v>
      </c>
      <c r="D127" s="19">
        <f>SUM(D10+D13+D16+D19+D22+D25+D28+D31+D34+D37+D40+D43+D46+D49+D52+D55+D58+D61+D64+D67+D70+D73+D76+D79+D82+D85+D88+D91+D94+D97+D100+D103+D106+D109+D112+D115+D118+D121+D124)</f>
        <v>320</v>
      </c>
      <c r="E127" s="25">
        <f>(D127*100)/C127</f>
        <v>61.77606177606177</v>
      </c>
      <c r="F127" s="20"/>
      <c r="G127" s="20"/>
      <c r="H127" s="13"/>
      <c r="I127" s="29">
        <f>SUM(I10:I126)</f>
        <v>4179.199999999999</v>
      </c>
    </row>
    <row r="128" spans="1:9" ht="13.5">
      <c r="A128" s="5"/>
      <c r="B128" s="24"/>
      <c r="C128" s="6"/>
      <c r="D128" s="6"/>
      <c r="E128" s="14"/>
      <c r="F128" s="28"/>
      <c r="G128" s="28"/>
      <c r="H128" s="7"/>
      <c r="I128" s="7"/>
    </row>
    <row r="129" spans="1:9" ht="13.5">
      <c r="A129" s="17"/>
      <c r="B129" s="16" t="s">
        <v>11</v>
      </c>
      <c r="C129" s="19">
        <f>SUM(C127)</f>
        <v>518</v>
      </c>
      <c r="D129" s="19">
        <f>SUM(D127)</f>
        <v>320</v>
      </c>
      <c r="E129" s="25">
        <f>(D129*100)/C129</f>
        <v>61.77606177606177</v>
      </c>
      <c r="F129" s="18"/>
      <c r="G129" s="18"/>
      <c r="H129" s="18"/>
      <c r="I129" s="29">
        <f>SUM(I127)</f>
        <v>4179.199999999999</v>
      </c>
    </row>
    <row r="130" ht="12.75">
      <c r="C130" s="15"/>
    </row>
    <row r="131" ht="12.75">
      <c r="C131" s="15"/>
    </row>
    <row r="132" spans="2:3" ht="13.5">
      <c r="B132" s="5"/>
      <c r="C132" s="15"/>
    </row>
    <row r="133" spans="2:3" ht="13.5">
      <c r="B133" s="5"/>
      <c r="C133" s="15"/>
    </row>
    <row r="134" spans="2:3" ht="13.5">
      <c r="B134" s="5"/>
      <c r="C134" s="15"/>
    </row>
    <row r="135" spans="2:3" ht="13.5">
      <c r="B135" s="5"/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2008-09-14T18:30:06Z</cp:lastPrinted>
  <dcterms:created xsi:type="dcterms:W3CDTF">2005-05-09T20:19:33Z</dcterms:created>
  <dcterms:modified xsi:type="dcterms:W3CDTF">2008-11-11T12:53:48Z</dcterms:modified>
  <cp:category/>
  <cp:version/>
  <cp:contentType/>
  <cp:contentStatus/>
</cp:coreProperties>
</file>