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6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<sst xmlns="http://schemas.openxmlformats.org/spreadsheetml/2006/main" count="57" uniqueCount="39">
  <si>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</si>
  <si>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</si>
  <si>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</si>
  <si>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</si>
  <si>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</si>
  <si>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</si>
  <si>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</si>
  <si>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</si>
  <si>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</si>
  <si>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</si>
  <si>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</si>
  <si>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</si>
  <si>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</si>
  <si>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</si>
  <si>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</si>
  <si>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</si>
  <si>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</si>
  <si>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</si>
  <si>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</si>
  <si>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BCMM</t>
  </si>
  <si>
    <t>PR</t>
  </si>
  <si>
    <t>GO</t>
  </si>
  <si>
    <t>MS</t>
  </si>
  <si>
    <t>BBSB</t>
  </si>
  <si>
    <t>BBM PR</t>
  </si>
  <si>
    <t>BNM</t>
  </si>
  <si>
    <t>BBM MS</t>
  </si>
  <si>
    <t>BCMMT</t>
  </si>
  <si>
    <t>BBM GO</t>
  </si>
  <si>
    <t>BBM UB</t>
  </si>
  <si>
    <t>MT</t>
  </si>
  <si>
    <t>BMCS</t>
  </si>
  <si>
    <t>BBM SP</t>
  </si>
  <si>
    <t xml:space="preserve">BCMM </t>
  </si>
  <si>
    <t xml:space="preserve">             AVISO DE VENDA DE CONTRATO DE OPÇÃO DE VENDA DE MILHO EM GRÃOS Nº 036/09 - 05/03/2009</t>
  </si>
  <si>
    <t>MLHV 09090010</t>
  </si>
  <si>
    <t>MLHV 09090011</t>
  </si>
  <si>
    <t>MLHV 09090012</t>
  </si>
  <si>
    <t>MLHV 09090013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</si>
</sst>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7"/>
  <sheetViews>
    <sheetView tabSelected="1" workbookViewId="0" topLeftCell="A43">
      <selection activeCell="G47" sqref="G47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5" t="s">
        <v>34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21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10</v>
      </c>
      <c r="B10" s="31" t="s">
        <v>35</v>
      </c>
      <c r="C10" s="6">
        <v>3704</v>
      </c>
      <c r="D10" s="21">
        <f>SUM(D11:D17)</f>
        <v>3704</v>
      </c>
      <c r="E10" s="30">
        <f>(D10*100)/C10</f>
        <v>100</v>
      </c>
      <c r="F10" s="28">
        <v>42.39</v>
      </c>
      <c r="G10" s="28">
        <v>295</v>
      </c>
      <c r="H10" s="26">
        <f>((G10*100)/F10)-100</f>
        <v>595.9188487850909</v>
      </c>
      <c r="I10" s="7">
        <f>FLOOR(G10,0.00001)*D10</f>
        <v>1092680</v>
      </c>
    </row>
    <row r="11" spans="1:9" ht="13.5">
      <c r="A11" s="5"/>
      <c r="B11" s="24"/>
      <c r="C11" s="6" t="s">
        <v>27</v>
      </c>
      <c r="D11" s="6">
        <v>127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25</v>
      </c>
      <c r="D12" s="6">
        <v>12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23</v>
      </c>
      <c r="D13" s="6">
        <v>102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26</v>
      </c>
      <c r="D14" s="6">
        <v>339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28</v>
      </c>
      <c r="D15" s="6">
        <v>1980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29</v>
      </c>
      <c r="D16" s="6">
        <v>1033</v>
      </c>
      <c r="E16" s="27"/>
      <c r="F16" s="28"/>
      <c r="G16" s="28"/>
      <c r="H16" s="26"/>
      <c r="I16" s="7"/>
    </row>
    <row r="17" spans="1:9" ht="13.5">
      <c r="A17" s="5"/>
      <c r="B17" s="24"/>
      <c r="C17" s="6" t="s">
        <v>32</v>
      </c>
      <c r="D17" s="6">
        <v>111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11"/>
      <c r="B19" s="16" t="s">
        <v>12</v>
      </c>
      <c r="C19" s="12">
        <f>SUM(C10:C18)</f>
        <v>3704</v>
      </c>
      <c r="D19" s="19">
        <f>SUM(D10)</f>
        <v>3704</v>
      </c>
      <c r="E19" s="25">
        <f>(D19*100)/C19</f>
        <v>100</v>
      </c>
      <c r="F19" s="20"/>
      <c r="G19" s="20"/>
      <c r="H19" s="13"/>
      <c r="I19" s="29">
        <f>SUM(I10:I18)</f>
        <v>1092680</v>
      </c>
    </row>
    <row r="20" spans="1:9" ht="12.75" customHeight="1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32" t="s">
        <v>22</v>
      </c>
      <c r="B21" s="33"/>
      <c r="C21" s="33"/>
      <c r="D21" s="33"/>
      <c r="E21" s="33"/>
      <c r="F21" s="33"/>
      <c r="G21" s="33"/>
      <c r="H21" s="33"/>
      <c r="I21" s="34"/>
    </row>
    <row r="22" spans="1:9" ht="13.5">
      <c r="A22" s="9"/>
      <c r="B22" s="9"/>
      <c r="C22" s="9"/>
      <c r="D22" s="9"/>
      <c r="E22" s="9"/>
      <c r="F22" s="9"/>
      <c r="G22" s="9"/>
      <c r="H22" s="9"/>
      <c r="I22" s="10"/>
    </row>
    <row r="23" spans="1:9" ht="13.5">
      <c r="A23" s="5">
        <v>11</v>
      </c>
      <c r="B23" s="31" t="s">
        <v>36</v>
      </c>
      <c r="C23" s="6">
        <v>3704</v>
      </c>
      <c r="D23" s="21">
        <f>SUM(D24:D27)</f>
        <v>3704</v>
      </c>
      <c r="E23" s="30">
        <f>(D23*100)/C23</f>
        <v>100</v>
      </c>
      <c r="F23" s="28">
        <v>42.39</v>
      </c>
      <c r="G23" s="28">
        <v>270</v>
      </c>
      <c r="H23" s="26">
        <f>((G23*100)/F23)-100</f>
        <v>536.9426751592357</v>
      </c>
      <c r="I23" s="7">
        <f>FLOOR(G23,0.00001)*D23</f>
        <v>1000080</v>
      </c>
    </row>
    <row r="24" spans="1:9" ht="13.5">
      <c r="A24" s="5"/>
      <c r="B24" s="24"/>
      <c r="C24" s="6" t="s">
        <v>25</v>
      </c>
      <c r="D24" s="6">
        <v>43</v>
      </c>
      <c r="E24" s="27"/>
      <c r="F24" s="28"/>
      <c r="G24" s="28"/>
      <c r="H24" s="26"/>
      <c r="I24" s="7"/>
    </row>
    <row r="25" spans="1:9" ht="13.5">
      <c r="A25" s="5"/>
      <c r="B25" s="24"/>
      <c r="C25" s="6" t="s">
        <v>33</v>
      </c>
      <c r="D25" s="6">
        <v>763</v>
      </c>
      <c r="E25" s="27"/>
      <c r="F25" s="28"/>
      <c r="G25" s="28"/>
      <c r="H25" s="26"/>
      <c r="I25" s="7"/>
    </row>
    <row r="26" spans="1:9" ht="13.5">
      <c r="A26" s="5"/>
      <c r="B26" s="24"/>
      <c r="C26" s="6" t="s">
        <v>26</v>
      </c>
      <c r="D26" s="6">
        <v>2838</v>
      </c>
      <c r="E26" s="27"/>
      <c r="F26" s="28"/>
      <c r="G26" s="28"/>
      <c r="H26" s="26"/>
      <c r="I26" s="7"/>
    </row>
    <row r="27" spans="1:9" ht="13.5">
      <c r="A27" s="5"/>
      <c r="B27" s="24"/>
      <c r="C27" s="6" t="s">
        <v>32</v>
      </c>
      <c r="D27" s="6">
        <v>60</v>
      </c>
      <c r="E27" s="27"/>
      <c r="F27" s="28"/>
      <c r="G27" s="28"/>
      <c r="H27" s="26"/>
      <c r="I27" s="7"/>
    </row>
    <row r="28" spans="1:9" ht="13.5">
      <c r="A28" s="5"/>
      <c r="B28" s="24"/>
      <c r="C28" s="6"/>
      <c r="D28" s="6"/>
      <c r="E28" s="27"/>
      <c r="F28" s="28"/>
      <c r="G28" s="28"/>
      <c r="H28" s="26"/>
      <c r="I28" s="7"/>
    </row>
    <row r="29" spans="1:9" ht="13.5">
      <c r="A29" s="11"/>
      <c r="B29" s="16" t="s">
        <v>12</v>
      </c>
      <c r="C29" s="12">
        <f>SUM(C23:C28)</f>
        <v>3704</v>
      </c>
      <c r="D29" s="19">
        <f>SUM(D23)</f>
        <v>3704</v>
      </c>
      <c r="E29" s="25">
        <f>(D29*100)/C29</f>
        <v>100</v>
      </c>
      <c r="F29" s="20"/>
      <c r="G29" s="20"/>
      <c r="H29" s="13"/>
      <c r="I29" s="29">
        <f>SUM(I23:I28)</f>
        <v>1000080</v>
      </c>
    </row>
    <row r="30" spans="1:9" ht="12.75" customHeight="1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32" t="s">
        <v>30</v>
      </c>
      <c r="B31" s="33"/>
      <c r="C31" s="33"/>
      <c r="D31" s="33"/>
      <c r="E31" s="33"/>
      <c r="F31" s="33"/>
      <c r="G31" s="33"/>
      <c r="H31" s="33"/>
      <c r="I31" s="34"/>
    </row>
    <row r="32" spans="1:9" ht="13.5">
      <c r="A32" s="9"/>
      <c r="B32" s="9"/>
      <c r="C32" s="9"/>
      <c r="D32" s="9"/>
      <c r="E32" s="9"/>
      <c r="F32" s="9"/>
      <c r="G32" s="9"/>
      <c r="H32" s="9"/>
      <c r="I32" s="10"/>
    </row>
    <row r="33" spans="1:9" ht="13.5">
      <c r="A33" s="5">
        <v>12</v>
      </c>
      <c r="B33" s="31" t="s">
        <v>37</v>
      </c>
      <c r="C33" s="6">
        <v>7408</v>
      </c>
      <c r="D33" s="21">
        <f>SUM(D34:D41)</f>
        <v>7408</v>
      </c>
      <c r="E33" s="30">
        <f>(D33*100)/C33</f>
        <v>100</v>
      </c>
      <c r="F33" s="28">
        <v>34.56</v>
      </c>
      <c r="G33" s="28">
        <v>405.05</v>
      </c>
      <c r="H33" s="26">
        <f>((G33*100)/F33)-100</f>
        <v>1072.0196759259259</v>
      </c>
      <c r="I33" s="7">
        <f>FLOOR(G33,0.00001)*D33</f>
        <v>3000610.4</v>
      </c>
    </row>
    <row r="34" spans="1:9" ht="13.5">
      <c r="A34" s="5"/>
      <c r="B34" s="24"/>
      <c r="C34" s="6" t="s">
        <v>31</v>
      </c>
      <c r="D34" s="6">
        <v>1348</v>
      </c>
      <c r="E34" s="27"/>
      <c r="F34" s="28"/>
      <c r="G34" s="28"/>
      <c r="H34" s="26"/>
      <c r="I34" s="7"/>
    </row>
    <row r="35" spans="1:9" ht="13.5">
      <c r="A35" s="5"/>
      <c r="B35" s="24"/>
      <c r="C35" s="6" t="s">
        <v>27</v>
      </c>
      <c r="D35" s="6">
        <v>1720</v>
      </c>
      <c r="E35" s="27"/>
      <c r="F35" s="28"/>
      <c r="G35" s="28"/>
      <c r="H35" s="26"/>
      <c r="I35" s="7"/>
    </row>
    <row r="36" spans="1:9" ht="13.5">
      <c r="A36" s="5"/>
      <c r="B36" s="24"/>
      <c r="C36" s="6" t="s">
        <v>25</v>
      </c>
      <c r="D36" s="6">
        <v>1383</v>
      </c>
      <c r="E36" s="27"/>
      <c r="F36" s="28"/>
      <c r="G36" s="28"/>
      <c r="H36" s="26"/>
      <c r="I36" s="7"/>
    </row>
    <row r="37" spans="1:9" ht="13.5">
      <c r="A37" s="5"/>
      <c r="B37" s="24"/>
      <c r="C37" s="6" t="s">
        <v>33</v>
      </c>
      <c r="D37" s="6">
        <v>78</v>
      </c>
      <c r="E37" s="27"/>
      <c r="F37" s="28"/>
      <c r="G37" s="28"/>
      <c r="H37" s="26"/>
      <c r="I37" s="7"/>
    </row>
    <row r="38" spans="1:9" ht="13.5">
      <c r="A38" s="5"/>
      <c r="B38" s="24"/>
      <c r="C38" s="6" t="s">
        <v>23</v>
      </c>
      <c r="D38" s="6">
        <v>333</v>
      </c>
      <c r="E38" s="27"/>
      <c r="F38" s="28"/>
      <c r="G38" s="28"/>
      <c r="H38" s="26"/>
      <c r="I38" s="7"/>
    </row>
    <row r="39" spans="1:9" ht="13.5">
      <c r="A39" s="5"/>
      <c r="B39" s="24"/>
      <c r="C39" s="6" t="s">
        <v>24</v>
      </c>
      <c r="D39" s="6">
        <v>525</v>
      </c>
      <c r="E39" s="27"/>
      <c r="F39" s="28"/>
      <c r="G39" s="28"/>
      <c r="H39" s="26"/>
      <c r="I39" s="7"/>
    </row>
    <row r="40" spans="1:9" ht="13.5">
      <c r="A40" s="5"/>
      <c r="B40" s="24"/>
      <c r="C40" s="6" t="s">
        <v>29</v>
      </c>
      <c r="D40" s="6">
        <v>673</v>
      </c>
      <c r="E40" s="27"/>
      <c r="F40" s="28"/>
      <c r="G40" s="28"/>
      <c r="H40" s="26"/>
      <c r="I40" s="7"/>
    </row>
    <row r="41" spans="1:9" ht="13.5">
      <c r="A41" s="5"/>
      <c r="B41" s="24"/>
      <c r="C41" s="6" t="s">
        <v>32</v>
      </c>
      <c r="D41" s="6">
        <v>1348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27"/>
      <c r="F42" s="28"/>
      <c r="G42" s="28"/>
      <c r="H42" s="26"/>
      <c r="I42" s="7"/>
    </row>
    <row r="43" spans="1:9" ht="13.5">
      <c r="A43" s="11"/>
      <c r="B43" s="16" t="s">
        <v>12</v>
      </c>
      <c r="C43" s="12">
        <f>SUM(C33:C42)</f>
        <v>7408</v>
      </c>
      <c r="D43" s="19">
        <f>SUM(D34:D42)</f>
        <v>7408</v>
      </c>
      <c r="E43" s="25">
        <f>(D43*100)/C43</f>
        <v>100</v>
      </c>
      <c r="F43" s="20"/>
      <c r="G43" s="20"/>
      <c r="H43" s="13"/>
      <c r="I43" s="29">
        <f>SUM(I33:I42)</f>
        <v>3000610.4</v>
      </c>
    </row>
    <row r="44" spans="1:9" ht="13.5">
      <c r="A44" s="5"/>
      <c r="B44" s="24"/>
      <c r="C44" s="6"/>
      <c r="D44" s="6"/>
      <c r="E44" s="14"/>
      <c r="F44" s="28"/>
      <c r="G44" s="28"/>
      <c r="H44" s="7"/>
      <c r="I44" s="7"/>
    </row>
    <row r="45" spans="1:9" ht="13.5">
      <c r="A45" s="32" t="s">
        <v>20</v>
      </c>
      <c r="B45" s="33"/>
      <c r="C45" s="33"/>
      <c r="D45" s="33"/>
      <c r="E45" s="33"/>
      <c r="F45" s="33"/>
      <c r="G45" s="33"/>
      <c r="H45" s="33"/>
      <c r="I45" s="34"/>
    </row>
    <row r="46" spans="1:9" ht="13.5">
      <c r="A46" s="9"/>
      <c r="B46" s="9"/>
      <c r="C46" s="9"/>
      <c r="D46" s="9"/>
      <c r="E46" s="9"/>
      <c r="F46" s="9"/>
      <c r="G46" s="9"/>
      <c r="H46" s="9"/>
      <c r="I46" s="10"/>
    </row>
    <row r="47" spans="1:9" ht="13.5">
      <c r="A47" s="5">
        <v>13</v>
      </c>
      <c r="B47" s="31" t="s">
        <v>38</v>
      </c>
      <c r="C47" s="6">
        <v>7408</v>
      </c>
      <c r="D47" s="21">
        <f>SUM(D48:D50)</f>
        <v>2602</v>
      </c>
      <c r="E47" s="30">
        <f>(D47*100)/C47</f>
        <v>35.12419006479482</v>
      </c>
      <c r="F47" s="28">
        <v>42.39</v>
      </c>
      <c r="G47" s="28">
        <v>42.39</v>
      </c>
      <c r="H47" s="26">
        <f>((G47*100)/F47)-100</f>
        <v>0</v>
      </c>
      <c r="I47" s="7">
        <f>FLOOR(G47,0.00001)*D47</f>
        <v>110298.78</v>
      </c>
    </row>
    <row r="48" spans="1:9" ht="13.5">
      <c r="A48" s="5"/>
      <c r="B48" s="24"/>
      <c r="C48" s="6" t="s">
        <v>19</v>
      </c>
      <c r="D48" s="6">
        <v>2065</v>
      </c>
      <c r="E48" s="27"/>
      <c r="F48" s="28"/>
      <c r="G48" s="28"/>
      <c r="H48" s="26"/>
      <c r="I48" s="7"/>
    </row>
    <row r="49" spans="1:9" ht="13.5">
      <c r="A49" s="5"/>
      <c r="B49" s="24"/>
      <c r="C49" s="6" t="s">
        <v>24</v>
      </c>
      <c r="D49" s="6">
        <v>537</v>
      </c>
      <c r="E49" s="27"/>
      <c r="F49" s="28"/>
      <c r="G49" s="28"/>
      <c r="H49" s="26"/>
      <c r="I49" s="7"/>
    </row>
    <row r="50" spans="1:9" ht="13.5">
      <c r="A50" s="5"/>
      <c r="B50" s="24"/>
      <c r="C50" s="6"/>
      <c r="D50" s="6"/>
      <c r="E50" s="27"/>
      <c r="F50" s="28"/>
      <c r="G50" s="28"/>
      <c r="H50" s="26"/>
      <c r="I50" s="7"/>
    </row>
    <row r="51" spans="1:9" ht="13.5">
      <c r="A51" s="11"/>
      <c r="B51" s="16" t="s">
        <v>12</v>
      </c>
      <c r="C51" s="12">
        <f>SUM(C47:C50)</f>
        <v>7408</v>
      </c>
      <c r="D51" s="19">
        <f>SUM(D47)</f>
        <v>2602</v>
      </c>
      <c r="E51" s="25">
        <f>(D51*100)/C51</f>
        <v>35.12419006479482</v>
      </c>
      <c r="F51" s="20"/>
      <c r="G51" s="20"/>
      <c r="H51" s="13"/>
      <c r="I51" s="29">
        <f>SUM(I47:I50)</f>
        <v>110298.78</v>
      </c>
    </row>
    <row r="52" spans="1:9" ht="13.5">
      <c r="A52" s="5"/>
      <c r="B52" s="24"/>
      <c r="C52" s="6"/>
      <c r="D52" s="6"/>
      <c r="E52" s="14"/>
      <c r="F52" s="28"/>
      <c r="G52" s="28"/>
      <c r="H52" s="7"/>
      <c r="I52" s="7"/>
    </row>
    <row r="53" spans="1:9" ht="13.5">
      <c r="A53" s="17"/>
      <c r="B53" s="16" t="s">
        <v>11</v>
      </c>
      <c r="C53" s="19">
        <f>SUM(C19,C29,C43,C51)</f>
        <v>22224</v>
      </c>
      <c r="D53" s="19">
        <f>SUM(D19,D29,D43,D51)</f>
        <v>17418</v>
      </c>
      <c r="E53" s="25">
        <f>(D53*100)/C53</f>
        <v>78.37473002159827</v>
      </c>
      <c r="F53" s="18"/>
      <c r="G53" s="18"/>
      <c r="H53" s="18"/>
      <c r="I53" s="29">
        <f>SUM(I19,I29,I43,I51)</f>
        <v>5203669.180000001</v>
      </c>
    </row>
    <row r="54" ht="12.75">
      <c r="C54" s="15"/>
    </row>
    <row r="55" ht="12.75">
      <c r="C55" s="15"/>
    </row>
    <row r="56" spans="2:3" ht="13.5">
      <c r="B56" s="5"/>
      <c r="C56" s="15"/>
    </row>
    <row r="57" spans="2:3" ht="13.5">
      <c r="B57" s="5"/>
      <c r="C57" s="15"/>
    </row>
    <row r="58" spans="2:3" ht="13.5">
      <c r="B58" s="5"/>
      <c r="C58" s="15"/>
    </row>
    <row r="59" spans="2:3" ht="13.5">
      <c r="B59" s="5"/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</sheetData>
  <mergeCells count="5">
    <mergeCell ref="A45:I45"/>
    <mergeCell ref="A2:I2"/>
    <mergeCell ref="A8:I8"/>
    <mergeCell ref="A31:I31"/>
    <mergeCell ref="A21:I21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2009-02-19T14:04:47Z</cp:lastPrinted>
  <dcterms:created xsi:type="dcterms:W3CDTF">2005-05-09T20:19:33Z</dcterms:created>
  <dcterms:modified xsi:type="dcterms:W3CDTF">2009-03-05T13:19:55Z</dcterms:modified>
  <cp:category/>
  <cp:version/>
  <cp:contentType/>
  <cp:contentStatus/>
</cp:coreProperties>
</file>