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39 VINH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<sst xmlns="http://schemas.openxmlformats.org/spreadsheetml/2006/main" count="34" uniqueCount="23">
  <si>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</si>
  <si>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</si>
  <si>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</si>
  <si>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</si>
  <si>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</si>
  <si>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</si>
  <si>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</si>
  <si>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</si>
  <si>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</si>
  <si>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</si>
  <si>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</si>
  <si>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</si>
  <si>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</si>
  <si>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</si>
  <si>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</si>
  <si>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</si>
  <si>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</si>
  <si>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RS</t>
  </si>
  <si>
    <t>PEP</t>
  </si>
  <si>
    <t>(Lt)</t>
  </si>
  <si>
    <t>BBM RS</t>
  </si>
  <si>
    <t xml:space="preserve">    AVISO DE PRÊMIO PARA ESCOAMENTO DE VINHO A GRANEL OU ENVASADO PEP   N.º 039/09 - 12/03/2009</t>
  </si>
  <si>
    <t>RETIRADO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</si>
</sst>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95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1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3" width="16.57421875" style="0" customWidth="1"/>
    <col min="4" max="4" width="14.8515625" style="0" customWidth="1"/>
    <col min="5" max="5" width="11.7109375" style="0" customWidth="1"/>
    <col min="6" max="6" width="13.57421875" style="0" customWidth="1"/>
    <col min="7" max="8" width="10.7109375" style="0" customWidth="1"/>
    <col min="9" max="9" width="11.28125" style="0" customWidth="1"/>
    <col min="10" max="10" width="21.7109375" style="0" customWidth="1"/>
  </cols>
  <sheetData>
    <row r="1" ht="62.25" customHeight="1"/>
    <row r="2" spans="1:10" ht="49.5" customHeight="1">
      <c r="A2" s="31" t="s">
        <v>21</v>
      </c>
      <c r="B2" s="31"/>
      <c r="C2" s="31"/>
      <c r="D2" s="31"/>
      <c r="E2" s="31"/>
      <c r="F2" s="31"/>
      <c r="G2" s="31"/>
      <c r="H2" s="31"/>
      <c r="I2" s="31"/>
      <c r="J2" s="31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4" t="s">
        <v>7</v>
      </c>
      <c r="D5" s="4" t="s">
        <v>12</v>
      </c>
      <c r="E5" s="25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19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8" t="s">
        <v>18</v>
      </c>
      <c r="B8" s="29"/>
      <c r="C8" s="29"/>
      <c r="D8" s="29"/>
      <c r="E8" s="29"/>
      <c r="F8" s="29"/>
      <c r="G8" s="29"/>
      <c r="H8" s="29"/>
      <c r="I8" s="29"/>
      <c r="J8" s="30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17</v>
      </c>
      <c r="C10" s="6">
        <v>4000000</v>
      </c>
      <c r="D10" s="19">
        <f>SUM(D11:D11)</f>
        <v>3984000</v>
      </c>
      <c r="E10" s="21">
        <f>(D10*100)/C10</f>
        <v>99.6</v>
      </c>
      <c r="F10" s="27">
        <v>0.91</v>
      </c>
      <c r="G10" s="20">
        <v>1</v>
      </c>
      <c r="H10" s="20">
        <v>1</v>
      </c>
      <c r="I10" s="7">
        <f>(H10*100)/G10-100</f>
        <v>0</v>
      </c>
      <c r="J10" s="7">
        <f>D10*((ROUND(F10*H10,5)))</f>
        <v>3625440</v>
      </c>
    </row>
    <row r="11" spans="1:10" ht="13.5">
      <c r="A11" s="5"/>
      <c r="B11" s="17"/>
      <c r="C11" s="6" t="s">
        <v>20</v>
      </c>
      <c r="D11" s="6">
        <v>3984000</v>
      </c>
      <c r="E11" s="21"/>
      <c r="F11" s="23"/>
      <c r="G11" s="20"/>
      <c r="H11" s="20"/>
      <c r="I11" s="7"/>
      <c r="J11" s="7"/>
    </row>
    <row r="12" spans="1:10" ht="13.5">
      <c r="A12" s="5"/>
      <c r="B12" s="17"/>
      <c r="C12" s="6"/>
      <c r="D12" s="6"/>
      <c r="E12" s="21"/>
      <c r="F12" s="23"/>
      <c r="G12" s="20"/>
      <c r="H12" s="20"/>
      <c r="I12" s="7"/>
      <c r="J12" s="7"/>
    </row>
    <row r="13" spans="1:10" ht="13.5">
      <c r="A13" s="5">
        <f>A10+1</f>
        <v>2</v>
      </c>
      <c r="B13" s="17" t="s">
        <v>17</v>
      </c>
      <c r="C13" s="6">
        <v>4000000</v>
      </c>
      <c r="D13" s="19">
        <f>SUM(D14:D14)</f>
        <v>1656000</v>
      </c>
      <c r="E13" s="21">
        <f>(D13*100)/C13</f>
        <v>41.4</v>
      </c>
      <c r="F13" s="27">
        <v>0.42</v>
      </c>
      <c r="G13" s="20">
        <v>1</v>
      </c>
      <c r="H13" s="20">
        <v>1</v>
      </c>
      <c r="I13" s="7">
        <f>(H13*100)/G13-100</f>
        <v>0</v>
      </c>
      <c r="J13" s="7">
        <f>D13*((ROUND(F13*H13,5)))</f>
        <v>695520</v>
      </c>
    </row>
    <row r="14" spans="1:10" ht="13.5">
      <c r="A14" s="5"/>
      <c r="B14" s="17"/>
      <c r="C14" s="6" t="s">
        <v>20</v>
      </c>
      <c r="D14" s="6">
        <v>1656000</v>
      </c>
      <c r="E14" s="21"/>
      <c r="F14" s="23"/>
      <c r="G14" s="20"/>
      <c r="H14" s="20"/>
      <c r="I14" s="7"/>
      <c r="J14" s="7"/>
    </row>
    <row r="15" spans="1:10" ht="13.5">
      <c r="A15" s="5"/>
      <c r="B15" s="17"/>
      <c r="C15" s="6"/>
      <c r="D15" s="6"/>
      <c r="E15" s="21"/>
      <c r="F15" s="23"/>
      <c r="G15" s="20"/>
      <c r="H15" s="20"/>
      <c r="I15" s="7"/>
      <c r="J15" s="7"/>
    </row>
    <row r="16" spans="1:10" ht="13.5">
      <c r="A16" s="5">
        <f>A13+1</f>
        <v>3</v>
      </c>
      <c r="B16" s="17" t="s">
        <v>17</v>
      </c>
      <c r="C16" s="6">
        <v>4000000</v>
      </c>
      <c r="D16" s="19">
        <f>SUM(D17:D17)</f>
        <v>0</v>
      </c>
      <c r="E16" s="21">
        <f>(D16*100)/C16</f>
        <v>0</v>
      </c>
      <c r="F16" s="27">
        <v>0.42</v>
      </c>
      <c r="G16" s="20">
        <v>1</v>
      </c>
      <c r="H16" s="7">
        <v>0</v>
      </c>
      <c r="I16" s="7">
        <v>0</v>
      </c>
      <c r="J16" s="7">
        <f>D16*((ROUND(F16*H16,5)))</f>
        <v>0</v>
      </c>
    </row>
    <row r="17" spans="1:10" ht="13.5">
      <c r="A17" s="5"/>
      <c r="B17" s="17"/>
      <c r="C17" s="6" t="s">
        <v>22</v>
      </c>
      <c r="D17" s="6"/>
      <c r="E17" s="21"/>
      <c r="F17" s="23"/>
      <c r="G17" s="20"/>
      <c r="H17" s="20"/>
      <c r="I17" s="7"/>
      <c r="J17" s="7"/>
    </row>
    <row r="18" spans="1:10" ht="13.5">
      <c r="A18" s="5"/>
      <c r="B18" s="17"/>
      <c r="C18" s="6"/>
      <c r="D18" s="6"/>
      <c r="E18" s="21"/>
      <c r="F18" s="23"/>
      <c r="G18" s="20"/>
      <c r="H18" s="20"/>
      <c r="I18" s="7"/>
      <c r="J18" s="7"/>
    </row>
    <row r="19" spans="1:10" ht="13.5">
      <c r="A19" s="14"/>
      <c r="B19" s="13" t="s">
        <v>14</v>
      </c>
      <c r="C19" s="16">
        <f>SUM(C10:C18)</f>
        <v>12000000</v>
      </c>
      <c r="D19" s="16">
        <f>SUM(D10,D13,D16)</f>
        <v>5640000</v>
      </c>
      <c r="E19" s="22">
        <f>(D19*100)/C19</f>
        <v>47</v>
      </c>
      <c r="F19" s="11"/>
      <c r="G19" s="15"/>
      <c r="H19" s="15"/>
      <c r="I19" s="15"/>
      <c r="J19" s="26">
        <f>SUM(J10:J18)</f>
        <v>4320960</v>
      </c>
    </row>
    <row r="20" spans="2:3" ht="13.5">
      <c r="B20" s="5"/>
      <c r="C20" s="12"/>
    </row>
    <row r="21" spans="2:3" ht="13.5">
      <c r="B21" s="5"/>
      <c r="C21" s="12"/>
    </row>
    <row r="22" spans="2:3" ht="13.5">
      <c r="B22" s="5"/>
      <c r="C22" s="12"/>
    </row>
    <row r="23" spans="2:3" ht="13.5">
      <c r="B23" s="5"/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/>
    </row>
    <row r="31" ht="12.75"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2008-05-15T12:57:56Z</cp:lastPrinted>
  <dcterms:created xsi:type="dcterms:W3CDTF">2005-05-09T20:19:33Z</dcterms:created>
  <dcterms:modified xsi:type="dcterms:W3CDTF">2009-03-12T13:29:37Z</dcterms:modified>
  <cp:category/>
  <cp:version/>
  <cp:contentType/>
  <cp:contentStatus/>
</cp:coreProperties>
</file>