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042 MILHO VEP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<sst xmlns="http://schemas.openxmlformats.org/spreadsheetml/2006/main" count="32" uniqueCount="26">
  <si>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</si>
  <si>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</si>
  <si>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</si>
  <si>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</si>
  <si>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</si>
  <si>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</si>
  <si>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</si>
  <si>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</si>
  <si>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</si>
  <si>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</si>
  <si>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</si>
  <si>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</si>
  <si>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</si>
  <si>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</si>
  <si>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</si>
  <si>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</si>
  <si>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</si>
  <si>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</si>
  <si>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</si>
  <si>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MT</t>
  </si>
  <si>
    <t>RETIRADO</t>
  </si>
  <si>
    <t>Tabaporã</t>
  </si>
  <si>
    <t>BBM CE</t>
  </si>
  <si>
    <t xml:space="preserve">        AVISO DE VENDA DE MILHO EM GRÃOS – VEP Nº 042/09 - 12/03/2009</t>
  </si>
  <si>
    <t>Sapezal</t>
  </si>
  <si>
    <t>Sorriso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</si>
</sst>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677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1"/>
  <sheetViews>
    <sheetView tabSelected="1" workbookViewId="0" topLeftCell="A1">
      <selection activeCell="D15" sqref="D15"/>
    </sheetView>
  </sheetViews>
  <sheetFormatPr defaultColWidth="9.140625" defaultRowHeight="12.75"/>
  <cols>
    <col min="1" max="1" width="6.28125" style="0" customWidth="1"/>
    <col min="2" max="2" width="24.574218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2" t="s">
        <v>23</v>
      </c>
      <c r="B2" s="33"/>
      <c r="C2" s="33"/>
      <c r="D2" s="33"/>
      <c r="E2" s="33"/>
      <c r="F2" s="33"/>
      <c r="G2" s="33"/>
      <c r="H2" s="33"/>
      <c r="I2" s="33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19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24</v>
      </c>
      <c r="C10" s="6">
        <v>5616000</v>
      </c>
      <c r="D10" s="21">
        <f>SUM(D11:D11)</f>
        <v>0</v>
      </c>
      <c r="E10" s="31">
        <f>(D10*100)/C10</f>
        <v>0</v>
      </c>
      <c r="F10" s="29">
        <v>0.22</v>
      </c>
      <c r="G10" s="7">
        <v>0</v>
      </c>
      <c r="H10" s="7">
        <v>0</v>
      </c>
      <c r="I10" s="7">
        <f>FLOOR(G10,0.00001)*D10</f>
        <v>0</v>
      </c>
    </row>
    <row r="11" spans="1:9" ht="13.5">
      <c r="A11" s="5"/>
      <c r="B11" s="24"/>
      <c r="C11" s="6" t="s">
        <v>20</v>
      </c>
      <c r="D11" s="21"/>
      <c r="E11" s="28"/>
      <c r="F11" s="29"/>
      <c r="G11" s="30"/>
      <c r="H11" s="27"/>
      <c r="I11" s="7"/>
    </row>
    <row r="12" spans="1:9" ht="13.5">
      <c r="A12" s="5"/>
      <c r="B12" s="24"/>
      <c r="C12" s="6"/>
      <c r="D12" s="6"/>
      <c r="E12" s="14"/>
      <c r="F12" s="29"/>
      <c r="G12" s="29"/>
      <c r="H12" s="7"/>
      <c r="I12" s="7"/>
    </row>
    <row r="13" spans="1:9" ht="13.5">
      <c r="A13" s="5">
        <f>A10+1</f>
        <v>2</v>
      </c>
      <c r="B13" s="24" t="s">
        <v>25</v>
      </c>
      <c r="C13" s="6">
        <v>4671000</v>
      </c>
      <c r="D13" s="21">
        <f>SUM(D14:D14)</f>
        <v>280000</v>
      </c>
      <c r="E13" s="31">
        <f>(D13*100)/C13</f>
        <v>5.99443374009848</v>
      </c>
      <c r="F13" s="29">
        <v>0.22</v>
      </c>
      <c r="G13" s="29">
        <v>0.22</v>
      </c>
      <c r="H13" s="7">
        <f>(G13*100)/F13-100</f>
        <v>0</v>
      </c>
      <c r="I13" s="7">
        <f>FLOOR(G13,0.00001)*D13</f>
        <v>61600.00000000001</v>
      </c>
    </row>
    <row r="14" spans="1:9" ht="13.5">
      <c r="A14" s="5"/>
      <c r="B14" s="24"/>
      <c r="C14" s="6" t="s">
        <v>22</v>
      </c>
      <c r="D14" s="21">
        <v>280000</v>
      </c>
      <c r="E14" s="28"/>
      <c r="F14" s="29"/>
      <c r="G14" s="30"/>
      <c r="H14" s="27"/>
      <c r="I14" s="7"/>
    </row>
    <row r="15" spans="1:9" ht="13.5">
      <c r="A15" s="5"/>
      <c r="B15" s="24"/>
      <c r="C15" s="6"/>
      <c r="D15" s="21"/>
      <c r="E15" s="28"/>
      <c r="F15" s="29"/>
      <c r="G15" s="30"/>
      <c r="H15" s="27"/>
      <c r="I15" s="7"/>
    </row>
    <row r="16" spans="1:9" ht="13.5">
      <c r="A16" s="5">
        <f>A13+1</f>
        <v>3</v>
      </c>
      <c r="B16" s="24" t="s">
        <v>21</v>
      </c>
      <c r="C16" s="6">
        <v>17000000</v>
      </c>
      <c r="D16" s="21">
        <f>SUM(D17:D17)</f>
        <v>0</v>
      </c>
      <c r="E16" s="31">
        <f>(D16*100)/C16</f>
        <v>0</v>
      </c>
      <c r="F16" s="29">
        <v>0.22</v>
      </c>
      <c r="G16" s="7">
        <v>0</v>
      </c>
      <c r="H16" s="7">
        <v>0</v>
      </c>
      <c r="I16" s="7">
        <f>FLOOR(G16,0.00001)*D16</f>
        <v>0</v>
      </c>
    </row>
    <row r="17" spans="1:9" ht="13.5">
      <c r="A17" s="5"/>
      <c r="B17" s="24"/>
      <c r="C17" s="6" t="s">
        <v>20</v>
      </c>
      <c r="D17" s="21"/>
      <c r="E17" s="28"/>
      <c r="F17" s="29"/>
      <c r="G17" s="30"/>
      <c r="H17" s="27"/>
      <c r="I17" s="7"/>
    </row>
    <row r="18" spans="1:9" ht="13.5">
      <c r="A18" s="5"/>
      <c r="B18" s="24"/>
      <c r="C18" s="6"/>
      <c r="D18" s="21"/>
      <c r="E18" s="28"/>
      <c r="F18" s="29"/>
      <c r="G18" s="30"/>
      <c r="H18" s="27"/>
      <c r="I18" s="7"/>
    </row>
    <row r="19" spans="1:9" ht="13.5">
      <c r="A19" s="11"/>
      <c r="B19" s="16" t="s">
        <v>14</v>
      </c>
      <c r="C19" s="12">
        <f>SUM(C10:C18)</f>
        <v>27287000</v>
      </c>
      <c r="D19" s="19">
        <f>SUM(D10,D13,D16)</f>
        <v>280000</v>
      </c>
      <c r="E19" s="25">
        <f>(D19*100)/C19</f>
        <v>1.0261296588118884</v>
      </c>
      <c r="F19" s="20"/>
      <c r="G19" s="20"/>
      <c r="H19" s="13"/>
      <c r="I19" s="26">
        <f>SUM(I10:I18)</f>
        <v>61600.00000000001</v>
      </c>
    </row>
    <row r="20" ht="12.75">
      <c r="C20" s="15"/>
    </row>
    <row r="21" spans="1:9" ht="13.5">
      <c r="A21" s="17"/>
      <c r="B21" s="16" t="s">
        <v>12</v>
      </c>
      <c r="C21" s="19">
        <f>SUM(C19)</f>
        <v>27287000</v>
      </c>
      <c r="D21" s="19">
        <f>SUM(D19)</f>
        <v>280000</v>
      </c>
      <c r="E21" s="25">
        <f>(D21*100)/C21</f>
        <v>1.0261296588118884</v>
      </c>
      <c r="F21" s="18"/>
      <c r="G21" s="18"/>
      <c r="H21" s="18"/>
      <c r="I21" s="26">
        <f>SUM(I19)</f>
        <v>61600.00000000001</v>
      </c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2008-01-03T17:08:25Z</cp:lastPrinted>
  <dcterms:created xsi:type="dcterms:W3CDTF">2005-05-09T20:19:33Z</dcterms:created>
  <dcterms:modified xsi:type="dcterms:W3CDTF">2009-03-12T13:52:16Z</dcterms:modified>
  <cp:category/>
  <cp:version/>
  <cp:contentType/>
  <cp:contentStatus/>
</cp:coreProperties>
</file>