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3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<sst xmlns="http://schemas.openxmlformats.org/spreadsheetml/2006/main" count="38" uniqueCount="29">
  <si>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</si>
  <si>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</si>
  <si>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</si>
  <si>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</si>
  <si>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</si>
  <si>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</si>
  <si>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</si>
  <si>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</si>
  <si>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</si>
  <si>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</si>
  <si>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</si>
  <si>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</si>
  <si>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</si>
  <si>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</si>
  <si>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</si>
  <si>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</si>
  <si>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</si>
  <si>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</si>
  <si>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</si>
  <si>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</si>
  <si>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 xml:space="preserve">  AVISO DE LEILÃO DE PRÊMIO PARA O ESCOAMENTO DE MILHO EM GRÃOS – PEP Nº 053/09 - 26/03/2009</t>
  </si>
  <si>
    <t>MT</t>
  </si>
  <si>
    <t>BMCG</t>
  </si>
  <si>
    <t>BNM</t>
  </si>
  <si>
    <t>BMR</t>
  </si>
  <si>
    <t>BBSB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</si>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</sst>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20000000</v>
      </c>
      <c r="D10" s="19">
        <f>SUM(D11:D17)</f>
        <v>11654000</v>
      </c>
      <c r="E10" s="21">
        <f>(D10*100)/C10</f>
        <v>58.27</v>
      </c>
      <c r="F10" s="26">
        <v>0.069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804126.0000000001</v>
      </c>
    </row>
    <row r="11" spans="1:10" ht="13.5">
      <c r="A11" s="5"/>
      <c r="B11" s="17"/>
      <c r="C11" s="6" t="s">
        <v>22</v>
      </c>
      <c r="D11" s="19">
        <v>80000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23</v>
      </c>
      <c r="D12" s="19">
        <v>1280000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24</v>
      </c>
      <c r="D13" s="19">
        <v>2080000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25</v>
      </c>
      <c r="D14" s="19">
        <v>1875000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26</v>
      </c>
      <c r="D15" s="19">
        <v>1600000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27</v>
      </c>
      <c r="D16" s="19">
        <v>3219000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28</v>
      </c>
      <c r="D17" s="19">
        <v>1520000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6"/>
      <c r="G18" s="20"/>
      <c r="H18" s="20"/>
      <c r="I18" s="7"/>
      <c r="J18" s="7"/>
    </row>
    <row r="19" spans="1:10" ht="13.5">
      <c r="A19" s="5">
        <v>2</v>
      </c>
      <c r="B19" s="17" t="s">
        <v>21</v>
      </c>
      <c r="C19" s="6">
        <v>20000000</v>
      </c>
      <c r="D19" s="19">
        <f>SUM(D20)</f>
        <v>2400000</v>
      </c>
      <c r="E19" s="21">
        <f>(D19*100)/C19</f>
        <v>12</v>
      </c>
      <c r="F19" s="26">
        <v>0.068</v>
      </c>
      <c r="G19" s="20">
        <v>1</v>
      </c>
      <c r="H19" s="20">
        <v>1</v>
      </c>
      <c r="I19" s="7">
        <f>(H19*100)/G19-100</f>
        <v>0</v>
      </c>
      <c r="J19" s="7">
        <f>D19*((ROUND(F19*H19,4)))</f>
        <v>163200</v>
      </c>
    </row>
    <row r="20" spans="1:10" ht="13.5">
      <c r="A20" s="5"/>
      <c r="B20" s="17"/>
      <c r="C20" s="6" t="s">
        <v>23</v>
      </c>
      <c r="D20" s="19">
        <v>2400000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/>
      <c r="D21" s="19"/>
      <c r="E21" s="21"/>
      <c r="F21" s="26"/>
      <c r="G21" s="20"/>
      <c r="H21" s="20"/>
      <c r="I21" s="7"/>
      <c r="J21" s="7"/>
    </row>
    <row r="22" spans="1:10" ht="13.5">
      <c r="A22" s="14"/>
      <c r="B22" s="13" t="s">
        <v>14</v>
      </c>
      <c r="C22" s="16">
        <f>SUM(C10:C21)</f>
        <v>40000000</v>
      </c>
      <c r="D22" s="16">
        <f>SUM(D10,D19)</f>
        <v>14054000</v>
      </c>
      <c r="E22" s="22">
        <f>(D22*100)/C22</f>
        <v>35.135</v>
      </c>
      <c r="F22" s="11"/>
      <c r="G22" s="15"/>
      <c r="H22" s="15"/>
      <c r="I22" s="15"/>
      <c r="J22" s="25">
        <f>SUM(J10,J19)</f>
        <v>967326.0000000001</v>
      </c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2009-03-26T13:41:22Z</dcterms:modified>
  <cp:category/>
  <cp:version/>
  <cp:contentType/>
  <cp:contentStatus/>
</cp:coreProperties>
</file>