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89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<sst xmlns="http://schemas.openxmlformats.org/spreadsheetml/2006/main" count="40" uniqueCount="31">
  <si>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</si>
  <si>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</si>
  <si>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</si>
  <si>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</si>
  <si>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</si>
  <si>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</si>
  <si>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</si>
  <si>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</si>
  <si>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</si>
  <si>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</si>
  <si>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</si>
  <si>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</si>
  <si>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</si>
  <si>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</si>
  <si>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</si>
  <si>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</si>
  <si>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</si>
  <si>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</si>
  <si>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PEP</t>
  </si>
  <si>
    <t>GO/DF</t>
  </si>
  <si>
    <t>MT</t>
  </si>
  <si>
    <t>BMCG</t>
  </si>
  <si>
    <t>BNM</t>
  </si>
  <si>
    <t>BMR</t>
  </si>
  <si>
    <t>BBSB</t>
  </si>
  <si>
    <t>BHCP</t>
  </si>
  <si>
    <t>BBM UB</t>
  </si>
  <si>
    <t>BBM CE</t>
  </si>
  <si>
    <t>BBM GO</t>
  </si>
  <si>
    <t>BCMCO</t>
  </si>
  <si>
    <t xml:space="preserve">  AVISO DE LEILÃO DE PRÊMIO PARA O ESCOAMENTO DE MILHO EM GRÃOS – PEP Nº 089/09 - 23/04/2009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</si>
</sst>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82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5"/>
  <sheetViews>
    <sheetView tabSelected="1" zoomScalePageLayoutView="0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4.00390625" style="0" customWidth="1"/>
    <col min="9" max="9" width="14.8515625" style="0" customWidth="1"/>
    <col min="10" max="10" width="23.8515625" style="0" customWidth="1"/>
  </cols>
  <sheetData>
    <row r="1" ht="62.25" customHeight="1"/>
    <row r="2" spans="1:10" ht="49.5" customHeight="1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9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19</v>
      </c>
      <c r="C10" s="6">
        <v>20000000</v>
      </c>
      <c r="D10" s="19">
        <f>SUM(D11:D19)</f>
        <v>20000000</v>
      </c>
      <c r="E10" s="21">
        <f>(D10*100)/C10</f>
        <v>100</v>
      </c>
      <c r="F10" s="26">
        <v>0.069</v>
      </c>
      <c r="G10" s="20">
        <v>1</v>
      </c>
      <c r="H10" s="20">
        <v>1</v>
      </c>
      <c r="I10" s="7">
        <f>(H10*100)/G10-100</f>
        <v>0</v>
      </c>
      <c r="J10" s="7">
        <f>D10*((ROUND(F10*H10,4)))</f>
        <v>1380000</v>
      </c>
    </row>
    <row r="11" spans="1:10" ht="13.5">
      <c r="A11" s="5"/>
      <c r="B11" s="17"/>
      <c r="C11" s="6" t="s">
        <v>21</v>
      </c>
      <c r="D11" s="19">
        <v>1000000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6" t="s">
        <v>22</v>
      </c>
      <c r="D12" s="19">
        <v>3680000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6" t="s">
        <v>29</v>
      </c>
      <c r="D13" s="19">
        <v>75000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6" t="s">
        <v>23</v>
      </c>
      <c r="D14" s="19">
        <v>2352000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6" t="s">
        <v>24</v>
      </c>
      <c r="D15" s="19">
        <v>1961000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6" t="s">
        <v>25</v>
      </c>
      <c r="D16" s="19">
        <v>4733000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6" t="s">
        <v>28</v>
      </c>
      <c r="D17" s="19">
        <v>80000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6" t="s">
        <v>26</v>
      </c>
      <c r="D18" s="19">
        <v>5339000</v>
      </c>
      <c r="E18" s="21"/>
      <c r="F18" s="26"/>
      <c r="G18" s="20"/>
      <c r="H18" s="20"/>
      <c r="I18" s="7"/>
      <c r="J18" s="7"/>
    </row>
    <row r="19" spans="1:10" ht="13.5">
      <c r="A19" s="5"/>
      <c r="B19" s="17"/>
      <c r="C19" s="6" t="s">
        <v>27</v>
      </c>
      <c r="D19" s="19">
        <v>780000</v>
      </c>
      <c r="E19" s="21"/>
      <c r="F19" s="26"/>
      <c r="G19" s="20"/>
      <c r="H19" s="20"/>
      <c r="I19" s="7"/>
      <c r="J19" s="7"/>
    </row>
    <row r="20" spans="1:10" ht="13.5">
      <c r="A20" s="5"/>
      <c r="B20" s="17"/>
      <c r="C20" s="6"/>
      <c r="D20" s="19"/>
      <c r="E20" s="21"/>
      <c r="F20" s="26"/>
      <c r="G20" s="20"/>
      <c r="H20" s="20"/>
      <c r="I20" s="7"/>
      <c r="J20" s="7"/>
    </row>
    <row r="21" spans="1:10" ht="13.5">
      <c r="A21" s="5">
        <v>2</v>
      </c>
      <c r="B21" s="17" t="s">
        <v>20</v>
      </c>
      <c r="C21" s="6">
        <v>20000000</v>
      </c>
      <c r="D21" s="19">
        <f>SUM(D22:D22)</f>
        <v>2260000</v>
      </c>
      <c r="E21" s="21">
        <f>(D21*100)/C21</f>
        <v>11.3</v>
      </c>
      <c r="F21" s="26">
        <v>0.068</v>
      </c>
      <c r="G21" s="20">
        <v>1</v>
      </c>
      <c r="H21" s="20">
        <v>1</v>
      </c>
      <c r="I21" s="7">
        <f>(H21*100)/G21-100</f>
        <v>0</v>
      </c>
      <c r="J21" s="7">
        <f>D21*((ROUND(F21*H21,4)))</f>
        <v>153680</v>
      </c>
    </row>
    <row r="22" spans="1:10" ht="13.5">
      <c r="A22" s="5"/>
      <c r="B22" s="17"/>
      <c r="C22" s="6" t="s">
        <v>27</v>
      </c>
      <c r="D22" s="19">
        <v>2260000</v>
      </c>
      <c r="E22" s="21"/>
      <c r="F22" s="26"/>
      <c r="G22" s="20"/>
      <c r="H22" s="20"/>
      <c r="I22" s="7"/>
      <c r="J22" s="7"/>
    </row>
    <row r="23" spans="1:10" ht="13.5">
      <c r="A23" s="5"/>
      <c r="B23" s="17"/>
      <c r="C23" s="6"/>
      <c r="D23" s="19"/>
      <c r="E23" s="21"/>
      <c r="F23" s="26"/>
      <c r="G23" s="20"/>
      <c r="H23" s="20"/>
      <c r="I23" s="7"/>
      <c r="J23" s="7"/>
    </row>
    <row r="24" spans="1:10" ht="13.5">
      <c r="A24" s="14"/>
      <c r="B24" s="13" t="s">
        <v>14</v>
      </c>
      <c r="C24" s="16">
        <f>SUM(C10:C23)</f>
        <v>40000000</v>
      </c>
      <c r="D24" s="16">
        <f>SUM(D10,D21)</f>
        <v>22260000</v>
      </c>
      <c r="E24" s="22">
        <f>(D24*100)/C24</f>
        <v>55.65</v>
      </c>
      <c r="F24" s="11"/>
      <c r="G24" s="15"/>
      <c r="H24" s="15"/>
      <c r="I24" s="15"/>
      <c r="J24" s="25">
        <f>SUM(J10,J21)</f>
        <v>1533680</v>
      </c>
    </row>
    <row r="25" spans="2:3" ht="13.5">
      <c r="B25" s="5"/>
      <c r="C25" s="12"/>
    </row>
    <row r="26" spans="2:3" ht="13.5">
      <c r="B26" s="5"/>
      <c r="C26" s="12"/>
    </row>
    <row r="27" spans="2:3" ht="13.5">
      <c r="B27" s="5"/>
      <c r="C27" s="12"/>
    </row>
    <row r="28" spans="2:3" ht="13.5">
      <c r="B28" s="5"/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2009-01-29T12:30:25Z</cp:lastPrinted>
  <dcterms:created xsi:type="dcterms:W3CDTF">2005-05-09T20:19:33Z</dcterms:created>
  <dcterms:modified xsi:type="dcterms:W3CDTF">2009-04-23T17:17:24Z</dcterms:modified>
  <cp:category/>
  <cp:version/>
  <cp:contentType/>
  <cp:contentStatus/>
</cp:coreProperties>
</file>