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86 ARROZ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<sst xmlns="http://schemas.openxmlformats.org/spreadsheetml/2006/main" count="34" uniqueCount="28">
  <si>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</si>
  <si>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</si>
  <si>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</si>
  <si>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</si>
  <si>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</si>
  <si>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</si>
  <si>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</si>
  <si>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</si>
  <si>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</si>
  <si>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</si>
  <si>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</si>
  <si>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</si>
  <si>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</si>
  <si>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</si>
  <si>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</si>
  <si>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</si>
  <si>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</si>
  <si>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</si>
  <si>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(Cont)</t>
  </si>
  <si>
    <t>BNM</t>
  </si>
  <si>
    <t>BBM RS</t>
  </si>
  <si>
    <t>BMS</t>
  </si>
  <si>
    <t>RS</t>
  </si>
  <si>
    <t>SC</t>
  </si>
  <si>
    <t>BIMU</t>
  </si>
  <si>
    <t xml:space="preserve">             AVISO DE VENDA DE CONTRATO DE OPÇÃO DE VENDA DE ARROZ EM CASCA Nº 086/09 - 28/04/2009</t>
  </si>
  <si>
    <t>ARZV 09100003</t>
  </si>
  <si>
    <t>ARZV 09100004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</si>
</sst>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2.28125" style="0" customWidth="1"/>
    <col min="9" max="9" width="20.00390625" style="0" customWidth="1"/>
  </cols>
  <sheetData>
    <row r="1" ht="72.75" customHeight="1"/>
    <row r="2" spans="1:9" ht="38.25" customHeight="1">
      <c r="A2" s="32" t="s">
        <v>25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18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22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3</v>
      </c>
      <c r="B10" s="31" t="s">
        <v>26</v>
      </c>
      <c r="C10" s="6">
        <v>3260</v>
      </c>
      <c r="D10" s="21">
        <f>SUM(D11:D13)</f>
        <v>3136</v>
      </c>
      <c r="E10" s="30">
        <f>(D10*100)/C10</f>
        <v>96.1963190184049</v>
      </c>
      <c r="F10" s="28">
        <v>81.94</v>
      </c>
      <c r="G10" s="28">
        <v>81.94</v>
      </c>
      <c r="H10" s="26">
        <f>((G10*100)/F10)-100</f>
        <v>0</v>
      </c>
      <c r="I10" s="7">
        <f>FLOOR(G10,0.00001)*D10</f>
        <v>256963.84000000003</v>
      </c>
    </row>
    <row r="11" spans="1:9" ht="13.5">
      <c r="A11" s="5"/>
      <c r="B11" s="31"/>
      <c r="C11" s="6" t="s">
        <v>24</v>
      </c>
      <c r="D11" s="21">
        <v>229</v>
      </c>
      <c r="E11" s="30"/>
      <c r="F11" s="28"/>
      <c r="G11" s="28"/>
      <c r="H11" s="26"/>
      <c r="I11" s="7"/>
    </row>
    <row r="12" spans="1:9" ht="13.5">
      <c r="A12" s="5"/>
      <c r="B12" s="24"/>
      <c r="C12" s="6" t="s">
        <v>21</v>
      </c>
      <c r="D12" s="6">
        <v>1671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20</v>
      </c>
      <c r="D13" s="6">
        <v>1236</v>
      </c>
      <c r="E13" s="27"/>
      <c r="F13" s="28"/>
      <c r="G13" s="28"/>
      <c r="H13" s="26"/>
      <c r="I13" s="7"/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1"/>
      <c r="B15" s="16" t="s">
        <v>12</v>
      </c>
      <c r="C15" s="12">
        <f>SUM(C10:C14)</f>
        <v>3260</v>
      </c>
      <c r="D15" s="19">
        <f>SUM(D10)</f>
        <v>3136</v>
      </c>
      <c r="E15" s="25">
        <f>(D15*100)/C15</f>
        <v>96.1963190184049</v>
      </c>
      <c r="F15" s="20"/>
      <c r="G15" s="20"/>
      <c r="H15" s="13"/>
      <c r="I15" s="29">
        <f>SUM(I10:I14)</f>
        <v>256963.84000000003</v>
      </c>
    </row>
    <row r="16" spans="1:9" ht="12.75" customHeight="1">
      <c r="A16" s="5"/>
      <c r="B16" s="24"/>
      <c r="C16" s="6"/>
      <c r="D16" s="6"/>
      <c r="E16" s="14"/>
      <c r="F16" s="28"/>
      <c r="G16" s="28"/>
      <c r="H16" s="7"/>
      <c r="I16" s="7"/>
    </row>
    <row r="17" spans="1:9" ht="13.5">
      <c r="A17" s="34" t="s">
        <v>23</v>
      </c>
      <c r="B17" s="35"/>
      <c r="C17" s="35"/>
      <c r="D17" s="35"/>
      <c r="E17" s="35"/>
      <c r="F17" s="35"/>
      <c r="G17" s="35"/>
      <c r="H17" s="35"/>
      <c r="I17" s="36"/>
    </row>
    <row r="18" spans="1:9" ht="13.5">
      <c r="A18" s="9"/>
      <c r="B18" s="9"/>
      <c r="C18" s="9"/>
      <c r="D18" s="9"/>
      <c r="E18" s="9"/>
      <c r="F18" s="9"/>
      <c r="G18" s="9"/>
      <c r="H18" s="9"/>
      <c r="I18" s="10"/>
    </row>
    <row r="19" spans="1:9" ht="13.5">
      <c r="A19" s="5">
        <v>4</v>
      </c>
      <c r="B19" s="31" t="s">
        <v>27</v>
      </c>
      <c r="C19" s="6">
        <v>444</v>
      </c>
      <c r="D19" s="21">
        <f>SUM(D20:D20)</f>
        <v>175</v>
      </c>
      <c r="E19" s="30">
        <f>(D19*100)/C19</f>
        <v>39.414414414414416</v>
      </c>
      <c r="F19" s="28">
        <v>81.94</v>
      </c>
      <c r="G19" s="28">
        <v>81.94</v>
      </c>
      <c r="H19" s="26">
        <f>((G19*100)/F19)-100</f>
        <v>0</v>
      </c>
      <c r="I19" s="7">
        <f>FLOOR(G19,0.00001)*D19</f>
        <v>14339.500000000002</v>
      </c>
    </row>
    <row r="20" spans="1:9" ht="13.5">
      <c r="A20" s="5"/>
      <c r="B20" s="24"/>
      <c r="C20" s="6" t="s">
        <v>19</v>
      </c>
      <c r="D20" s="6">
        <v>175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27"/>
      <c r="F21" s="28"/>
      <c r="G21" s="28"/>
      <c r="H21" s="26"/>
      <c r="I21" s="7"/>
    </row>
    <row r="22" spans="1:9" ht="13.5">
      <c r="A22" s="11"/>
      <c r="B22" s="16" t="s">
        <v>12</v>
      </c>
      <c r="C22" s="12">
        <f>SUM(C19:C21)</f>
        <v>444</v>
      </c>
      <c r="D22" s="19">
        <f>SUM(D19)</f>
        <v>175</v>
      </c>
      <c r="E22" s="25">
        <f>(D22*100)/C22</f>
        <v>39.414414414414416</v>
      </c>
      <c r="F22" s="20"/>
      <c r="G22" s="20"/>
      <c r="H22" s="13"/>
      <c r="I22" s="29">
        <f>SUM(I19:I21)</f>
        <v>14339.500000000002</v>
      </c>
    </row>
    <row r="23" spans="1:9" ht="13.5">
      <c r="A23" s="5"/>
      <c r="B23" s="24"/>
      <c r="C23" s="6"/>
      <c r="D23" s="6"/>
      <c r="E23" s="14"/>
      <c r="F23" s="28"/>
      <c r="G23" s="28"/>
      <c r="H23" s="7"/>
      <c r="I23" s="7"/>
    </row>
    <row r="24" spans="1:9" ht="13.5">
      <c r="A24" s="17"/>
      <c r="B24" s="16" t="s">
        <v>11</v>
      </c>
      <c r="C24" s="19">
        <f>SUM(C15,C22)</f>
        <v>3704</v>
      </c>
      <c r="D24" s="19">
        <f>SUM(D15,D22)</f>
        <v>3311</v>
      </c>
      <c r="E24" s="25">
        <f>(D24*100)/C24</f>
        <v>89.38984881209504</v>
      </c>
      <c r="F24" s="18"/>
      <c r="G24" s="18"/>
      <c r="H24" s="18"/>
      <c r="I24" s="29">
        <f>SUM(I15,I22)</f>
        <v>271303.34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sheetProtection/>
  <mergeCells count="3">
    <mergeCell ref="A2:I2"/>
    <mergeCell ref="A8:I8"/>
    <mergeCell ref="A17:I17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2009-02-19T14:04:47Z</cp:lastPrinted>
  <dcterms:created xsi:type="dcterms:W3CDTF">2005-05-09T20:19:33Z</dcterms:created>
  <dcterms:modified xsi:type="dcterms:W3CDTF">2009-04-28T12:37:00Z</dcterms:modified>
  <cp:category/>
  <cp:version/>
  <cp:contentType/>
  <cp:contentStatus/>
</cp:coreProperties>
</file>