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06 ARROZ CONTRAT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<sst xmlns="http://schemas.openxmlformats.org/spreadsheetml/2006/main" count="35" uniqueCount="29">
  <si>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</si>
  <si>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</si>
  <si>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</si>
  <si>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</si>
  <si>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</si>
  <si>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</si>
  <si>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</si>
  <si>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</si>
  <si>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</si>
  <si>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</si>
  <si>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</si>
  <si>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</si>
  <si>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</si>
  <si>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</si>
  <si>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</si>
  <si>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</si>
  <si>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</si>
  <si>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Série</t>
  </si>
  <si>
    <t>(Cont)</t>
  </si>
  <si>
    <t>BNM</t>
  </si>
  <si>
    <t>BBM RS</t>
  </si>
  <si>
    <t>BMS</t>
  </si>
  <si>
    <t>RS</t>
  </si>
  <si>
    <t>SC</t>
  </si>
  <si>
    <t>BIMU</t>
  </si>
  <si>
    <t xml:space="preserve">             AVISO DE VENDA DE CONTRATO DE OPÇÃO DE VENDA DE ARROZ EM CASCA Nº 106/09 - 12/05/2009</t>
  </si>
  <si>
    <t>ARZV 09100006</t>
  </si>
  <si>
    <t>ARZV 09100005</t>
  </si>
  <si>
    <t>BBSB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</si>
</sst>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170" fontId="1" fillId="0" borderId="0" xfId="53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9"/>
  <sheetViews>
    <sheetView tabSelected="1" zoomScalePageLayoutView="0" workbookViewId="0" topLeftCell="A4">
      <selection activeCell="A21" sqref="A21"/>
    </sheetView>
  </sheetViews>
  <sheetFormatPr defaultColWidth="9.140625" defaultRowHeight="12.75"/>
  <cols>
    <col min="1" max="1" width="6.28125" style="0" customWidth="1"/>
    <col min="2" max="2" width="24.2812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1.28125" style="0" customWidth="1"/>
    <col min="8" max="8" width="12.28125" style="0" customWidth="1"/>
    <col min="9" max="9" width="20.00390625" style="0" customWidth="1"/>
  </cols>
  <sheetData>
    <row r="1" ht="72.75" customHeight="1"/>
    <row r="2" spans="1:9" ht="38.25" customHeight="1">
      <c r="A2" s="32" t="s">
        <v>25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18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22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5</v>
      </c>
      <c r="B10" s="31" t="s">
        <v>27</v>
      </c>
      <c r="C10" s="6">
        <v>3260</v>
      </c>
      <c r="D10" s="21">
        <f>SUM(D11:D14)</f>
        <v>3260</v>
      </c>
      <c r="E10" s="30">
        <f>(D10*100)/C10</f>
        <v>100</v>
      </c>
      <c r="F10" s="28">
        <v>81.94</v>
      </c>
      <c r="G10" s="28">
        <v>101.01</v>
      </c>
      <c r="H10" s="26">
        <f>((G10*100)/F10)-100</f>
        <v>23.273126678057125</v>
      </c>
      <c r="I10" s="7">
        <f>FLOOR(G10,0.00001)*D10</f>
        <v>329292.60000000003</v>
      </c>
    </row>
    <row r="11" spans="1:9" ht="13.5">
      <c r="A11" s="5"/>
      <c r="B11" s="31"/>
      <c r="C11" s="37" t="s">
        <v>28</v>
      </c>
      <c r="D11" s="21">
        <v>10</v>
      </c>
      <c r="E11" s="30"/>
      <c r="F11" s="28"/>
      <c r="G11" s="28"/>
      <c r="H11" s="26"/>
      <c r="I11" s="7"/>
    </row>
    <row r="12" spans="1:9" ht="13.5">
      <c r="A12" s="5"/>
      <c r="B12" s="24"/>
      <c r="C12" s="6" t="s">
        <v>24</v>
      </c>
      <c r="D12" s="6">
        <v>464</v>
      </c>
      <c r="E12" s="27"/>
      <c r="F12" s="28"/>
      <c r="G12" s="28"/>
      <c r="H12" s="26"/>
      <c r="I12" s="7"/>
    </row>
    <row r="13" spans="1:9" ht="13.5">
      <c r="A13" s="5"/>
      <c r="B13" s="24"/>
      <c r="C13" s="6" t="s">
        <v>21</v>
      </c>
      <c r="D13" s="6">
        <v>1314</v>
      </c>
      <c r="E13" s="27"/>
      <c r="F13" s="28"/>
      <c r="G13" s="28"/>
      <c r="H13" s="26"/>
      <c r="I13" s="7"/>
    </row>
    <row r="14" spans="1:9" ht="13.5">
      <c r="A14" s="5"/>
      <c r="B14" s="24"/>
      <c r="C14" s="6" t="s">
        <v>20</v>
      </c>
      <c r="D14" s="6">
        <v>1472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11"/>
      <c r="B16" s="16" t="s">
        <v>12</v>
      </c>
      <c r="C16" s="12">
        <f>SUM(C10:C15)</f>
        <v>3260</v>
      </c>
      <c r="D16" s="19">
        <f>SUM(D10)</f>
        <v>3260</v>
      </c>
      <c r="E16" s="25">
        <f>(D16*100)/C16</f>
        <v>100</v>
      </c>
      <c r="F16" s="20"/>
      <c r="G16" s="20"/>
      <c r="H16" s="13"/>
      <c r="I16" s="29">
        <f>SUM(I10:I15)</f>
        <v>329292.60000000003</v>
      </c>
    </row>
    <row r="17" spans="1:9" ht="12.75" customHeight="1">
      <c r="A17" s="5"/>
      <c r="B17" s="24"/>
      <c r="C17" s="6"/>
      <c r="D17" s="6"/>
      <c r="E17" s="14"/>
      <c r="F17" s="28"/>
      <c r="G17" s="28"/>
      <c r="H17" s="7"/>
      <c r="I17" s="7"/>
    </row>
    <row r="18" spans="1:9" ht="13.5">
      <c r="A18" s="34" t="s">
        <v>23</v>
      </c>
      <c r="B18" s="35"/>
      <c r="C18" s="35"/>
      <c r="D18" s="35"/>
      <c r="E18" s="35"/>
      <c r="F18" s="35"/>
      <c r="G18" s="35"/>
      <c r="H18" s="35"/>
      <c r="I18" s="36"/>
    </row>
    <row r="19" spans="1:9" ht="13.5">
      <c r="A19" s="9"/>
      <c r="B19" s="9"/>
      <c r="C19" s="9"/>
      <c r="D19" s="9"/>
      <c r="E19" s="9"/>
      <c r="F19" s="9"/>
      <c r="G19" s="9"/>
      <c r="H19" s="9"/>
      <c r="I19" s="10"/>
    </row>
    <row r="20" spans="1:9" ht="13.5">
      <c r="A20" s="5">
        <v>6</v>
      </c>
      <c r="B20" s="31" t="s">
        <v>26</v>
      </c>
      <c r="C20" s="6">
        <v>444</v>
      </c>
      <c r="D20" s="21">
        <f>SUM(D21:D21)</f>
        <v>48</v>
      </c>
      <c r="E20" s="30">
        <f>(D20*100)/C20</f>
        <v>10.81081081081081</v>
      </c>
      <c r="F20" s="28">
        <v>81.94</v>
      </c>
      <c r="G20" s="28">
        <v>81.94</v>
      </c>
      <c r="H20" s="26">
        <f>((G20*100)/F20)-100</f>
        <v>0</v>
      </c>
      <c r="I20" s="7">
        <f>FLOOR(G20,0.00001)*D20</f>
        <v>3933.120000000001</v>
      </c>
    </row>
    <row r="21" spans="1:9" ht="13.5">
      <c r="A21" s="5"/>
      <c r="B21" s="24"/>
      <c r="C21" s="6" t="s">
        <v>19</v>
      </c>
      <c r="D21" s="6">
        <v>48</v>
      </c>
      <c r="E21" s="27"/>
      <c r="F21" s="28"/>
      <c r="G21" s="28"/>
      <c r="H21" s="26"/>
      <c r="I21" s="7"/>
    </row>
    <row r="22" spans="1:9" ht="13.5">
      <c r="A22" s="5"/>
      <c r="B22" s="24"/>
      <c r="C22" s="6"/>
      <c r="D22" s="6"/>
      <c r="E22" s="27"/>
      <c r="F22" s="28"/>
      <c r="G22" s="28"/>
      <c r="H22" s="26"/>
      <c r="I22" s="7"/>
    </row>
    <row r="23" spans="1:9" ht="13.5">
      <c r="A23" s="11"/>
      <c r="B23" s="16" t="s">
        <v>12</v>
      </c>
      <c r="C23" s="12">
        <f>SUM(C20:C22)</f>
        <v>444</v>
      </c>
      <c r="D23" s="19">
        <f>SUM(D20)</f>
        <v>48</v>
      </c>
      <c r="E23" s="25">
        <f>(D23*100)/C23</f>
        <v>10.81081081081081</v>
      </c>
      <c r="F23" s="20"/>
      <c r="G23" s="20"/>
      <c r="H23" s="13"/>
      <c r="I23" s="29">
        <f>SUM(I20:I22)</f>
        <v>3933.120000000001</v>
      </c>
    </row>
    <row r="24" spans="1:9" ht="13.5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17"/>
      <c r="B25" s="16" t="s">
        <v>11</v>
      </c>
      <c r="C25" s="19">
        <f>SUM(C16,C23)</f>
        <v>3704</v>
      </c>
      <c r="D25" s="19">
        <f>SUM(D16,D23)</f>
        <v>3308</v>
      </c>
      <c r="E25" s="25">
        <f>(D25*100)/C25</f>
        <v>89.30885529157668</v>
      </c>
      <c r="F25" s="18"/>
      <c r="G25" s="18"/>
      <c r="H25" s="18"/>
      <c r="I25" s="29">
        <f>SUM(I16,I23)</f>
        <v>333225.72000000003</v>
      </c>
    </row>
    <row r="26" ht="12.75">
      <c r="C26" s="15"/>
    </row>
    <row r="27" ht="12.75">
      <c r="C27" s="15"/>
    </row>
    <row r="28" spans="2:3" ht="13.5">
      <c r="B28" s="5"/>
      <c r="C28" s="15"/>
    </row>
    <row r="29" spans="2:3" ht="13.5">
      <c r="B29" s="5"/>
      <c r="C29" s="15"/>
    </row>
    <row r="30" spans="2:3" ht="13.5">
      <c r="B30" s="5"/>
      <c r="C30" s="15"/>
    </row>
    <row r="31" spans="2:3" ht="13.5">
      <c r="B31" s="5"/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</sheetData>
  <sheetProtection/>
  <mergeCells count="3">
    <mergeCell ref="A2:I2"/>
    <mergeCell ref="A8:I8"/>
    <mergeCell ref="A18:I1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2009-02-19T14:04:47Z</cp:lastPrinted>
  <dcterms:created xsi:type="dcterms:W3CDTF">2005-05-09T20:19:33Z</dcterms:created>
  <dcterms:modified xsi:type="dcterms:W3CDTF">2009-05-12T12:59:14Z</dcterms:modified>
  <cp:category/>
  <cp:version/>
  <cp:contentType/>
  <cp:contentStatus/>
</cp:coreProperties>
</file>