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5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<sst xmlns="http://schemas.openxmlformats.org/spreadsheetml/2006/main" count="41" uniqueCount="31">
  <si>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</si>
  <si>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</si>
  <si>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</si>
  <si>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</si>
  <si>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</si>
  <si>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</si>
  <si>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</si>
  <si>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</si>
  <si>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</si>
  <si>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</si>
  <si>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</si>
  <si>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</si>
  <si>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</si>
  <si>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</si>
  <si>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</si>
  <si>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</si>
  <si>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</si>
  <si>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</si>
  <si>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</si>
  <si>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</si>
  <si>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DF/GO</t>
  </si>
  <si>
    <t>MG</t>
  </si>
  <si>
    <t>PR</t>
  </si>
  <si>
    <t>SC</t>
  </si>
  <si>
    <t>BBSB</t>
  </si>
  <si>
    <t>BBM PR</t>
  </si>
  <si>
    <t>RS</t>
  </si>
  <si>
    <t>RETIRADO</t>
  </si>
  <si>
    <t>BBM GO</t>
  </si>
  <si>
    <t>BCML</t>
  </si>
  <si>
    <t xml:space="preserve">    AVISO DE LEILÃO DE PRÊMIO PARA O ESCOAMENTO DE FEIJÃO COMUM CORES/PRETO – PEP - N.º 105/09 - 07/05/2009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</si>
</sst>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88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</v>
      </c>
      <c r="D10" s="21">
        <f>SUM(D11:D12)</f>
        <v>660000</v>
      </c>
      <c r="E10" s="28">
        <f>(D10*100)/C10</f>
        <v>44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89760</v>
      </c>
    </row>
    <row r="11" spans="1:9" ht="13.5">
      <c r="A11" s="5"/>
      <c r="B11" s="29"/>
      <c r="C11" s="6" t="s">
        <v>25</v>
      </c>
      <c r="D11" s="21">
        <v>60000</v>
      </c>
      <c r="E11" s="28"/>
      <c r="F11" s="30"/>
      <c r="G11" s="7"/>
      <c r="H11" s="7"/>
      <c r="I11" s="7"/>
    </row>
    <row r="12" spans="1:9" ht="13.5">
      <c r="A12" s="5"/>
      <c r="B12" s="29"/>
      <c r="C12" s="6" t="s">
        <v>28</v>
      </c>
      <c r="D12" s="21">
        <v>600000</v>
      </c>
      <c r="E12" s="28"/>
      <c r="F12" s="30"/>
      <c r="G12" s="31"/>
      <c r="H12" s="7"/>
      <c r="I12" s="7"/>
    </row>
    <row r="13" spans="1:9" ht="13.5">
      <c r="A13" s="5"/>
      <c r="B13" s="29"/>
      <c r="C13" s="6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21</v>
      </c>
      <c r="C14" s="6">
        <v>2000000</v>
      </c>
      <c r="D14" s="21">
        <f>SUM(D15:D15)</f>
        <v>0</v>
      </c>
      <c r="E14" s="28">
        <f>(D14*100)/C14</f>
        <v>0</v>
      </c>
      <c r="F14" s="30">
        <v>0.136</v>
      </c>
      <c r="G14" s="7">
        <v>0</v>
      </c>
      <c r="H14" s="7">
        <v>0</v>
      </c>
      <c r="I14" s="7">
        <f>FLOOR(G14,0.00001)*D14</f>
        <v>0</v>
      </c>
    </row>
    <row r="15" spans="1:9" ht="13.5">
      <c r="A15" s="5"/>
      <c r="B15" s="29"/>
      <c r="C15" s="6" t="s">
        <v>27</v>
      </c>
      <c r="D15" s="21"/>
      <c r="E15" s="28"/>
      <c r="F15" s="30"/>
      <c r="G15" s="30"/>
      <c r="H15" s="7"/>
      <c r="I15" s="7"/>
    </row>
    <row r="16" spans="1:9" ht="13.5">
      <c r="A16" s="5"/>
      <c r="B16" s="29"/>
      <c r="C16" s="6"/>
      <c r="D16" s="21"/>
      <c r="E16" s="28"/>
      <c r="F16" s="30"/>
      <c r="G16" s="7"/>
      <c r="H16" s="7"/>
      <c r="I16" s="7"/>
    </row>
    <row r="17" spans="1:9" ht="13.5">
      <c r="A17" s="5">
        <v>3</v>
      </c>
      <c r="B17" s="29" t="s">
        <v>22</v>
      </c>
      <c r="C17" s="6">
        <v>5500000</v>
      </c>
      <c r="D17" s="21">
        <f>SUM(D18:D21)</f>
        <v>5500000</v>
      </c>
      <c r="E17" s="28">
        <f>(D17*100)/C17</f>
        <v>100</v>
      </c>
      <c r="F17" s="30">
        <v>0.115</v>
      </c>
      <c r="G17" s="30">
        <v>0.115</v>
      </c>
      <c r="H17" s="7">
        <f>(G17*100)/F17-100</f>
        <v>0</v>
      </c>
      <c r="I17" s="7">
        <f>FLOOR(G17,0.00001)*D17</f>
        <v>632500</v>
      </c>
    </row>
    <row r="18" spans="1:9" ht="13.5">
      <c r="A18" s="5"/>
      <c r="B18" s="29"/>
      <c r="C18" s="6" t="s">
        <v>24</v>
      </c>
      <c r="D18" s="21">
        <v>300000</v>
      </c>
      <c r="E18" s="28"/>
      <c r="F18" s="30"/>
      <c r="G18" s="7"/>
      <c r="H18" s="7"/>
      <c r="I18" s="7"/>
    </row>
    <row r="19" spans="1:9" ht="13.5">
      <c r="A19" s="5"/>
      <c r="B19" s="29"/>
      <c r="C19" s="6" t="s">
        <v>29</v>
      </c>
      <c r="D19" s="21">
        <v>2047000</v>
      </c>
      <c r="E19" s="28"/>
      <c r="F19" s="30"/>
      <c r="G19" s="7"/>
      <c r="H19" s="7"/>
      <c r="I19" s="7"/>
    </row>
    <row r="20" spans="1:9" ht="13.5">
      <c r="A20" s="5"/>
      <c r="B20" s="29"/>
      <c r="C20" s="6" t="s">
        <v>25</v>
      </c>
      <c r="D20" s="21">
        <v>2553000</v>
      </c>
      <c r="E20" s="28"/>
      <c r="F20" s="30"/>
      <c r="G20" s="7"/>
      <c r="H20" s="7"/>
      <c r="I20" s="7"/>
    </row>
    <row r="21" spans="1:9" ht="13.5">
      <c r="A21" s="5"/>
      <c r="B21" s="29"/>
      <c r="C21" s="6" t="s">
        <v>28</v>
      </c>
      <c r="D21" s="21">
        <v>600000</v>
      </c>
      <c r="E21" s="28"/>
      <c r="F21" s="30"/>
      <c r="G21" s="7"/>
      <c r="H21" s="7"/>
      <c r="I21" s="7"/>
    </row>
    <row r="22" spans="1:9" ht="13.5">
      <c r="A22" s="5"/>
      <c r="B22" s="29"/>
      <c r="C22" s="6"/>
      <c r="D22" s="21"/>
      <c r="E22" s="28"/>
      <c r="F22" s="30"/>
      <c r="G22" s="7"/>
      <c r="H22" s="7"/>
      <c r="I22" s="7"/>
    </row>
    <row r="23" spans="1:9" ht="13.5">
      <c r="A23" s="5">
        <v>4</v>
      </c>
      <c r="B23" s="29" t="s">
        <v>26</v>
      </c>
      <c r="C23" s="6">
        <v>1000000</v>
      </c>
      <c r="D23" s="21">
        <f>SUM(D24:D24)</f>
        <v>0</v>
      </c>
      <c r="E23" s="28">
        <f>(D23*100)/C23</f>
        <v>0</v>
      </c>
      <c r="F23" s="30">
        <v>0.127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9"/>
      <c r="C24" s="6" t="s">
        <v>27</v>
      </c>
      <c r="D24" s="21"/>
      <c r="E24" s="28"/>
      <c r="F24" s="30"/>
      <c r="G24" s="7"/>
      <c r="H24" s="7"/>
      <c r="I24" s="7"/>
    </row>
    <row r="25" spans="1:9" ht="13.5">
      <c r="A25" s="5"/>
      <c r="B25" s="29"/>
      <c r="C25" s="6"/>
      <c r="D25" s="21"/>
      <c r="E25" s="28"/>
      <c r="F25" s="30"/>
      <c r="G25" s="7"/>
      <c r="H25" s="7"/>
      <c r="I25" s="7"/>
    </row>
    <row r="26" spans="1:9" ht="13.5">
      <c r="A26" s="5">
        <v>5</v>
      </c>
      <c r="B26" s="29" t="s">
        <v>23</v>
      </c>
      <c r="C26" s="6">
        <v>2000000</v>
      </c>
      <c r="D26" s="21">
        <f>SUM(D27:D28)</f>
        <v>974000</v>
      </c>
      <c r="E26" s="28">
        <f>(D26*100)/C26</f>
        <v>48.7</v>
      </c>
      <c r="F26" s="30">
        <v>0.115</v>
      </c>
      <c r="G26" s="30">
        <v>0.115</v>
      </c>
      <c r="H26" s="7">
        <f>(G26*100)/F26-100</f>
        <v>0</v>
      </c>
      <c r="I26" s="7">
        <f>FLOOR(G26,0.00001)*D26</f>
        <v>112010</v>
      </c>
    </row>
    <row r="27" spans="1:9" ht="13.5">
      <c r="A27" s="5"/>
      <c r="B27" s="29"/>
      <c r="C27" s="6" t="s">
        <v>24</v>
      </c>
      <c r="D27" s="21">
        <v>300000</v>
      </c>
      <c r="E27" s="28"/>
      <c r="F27" s="30"/>
      <c r="G27" s="7"/>
      <c r="H27" s="7"/>
      <c r="I27" s="7"/>
    </row>
    <row r="28" spans="1:9" ht="13.5">
      <c r="A28" s="5"/>
      <c r="B28" s="29"/>
      <c r="C28" s="6" t="s">
        <v>25</v>
      </c>
      <c r="D28" s="21">
        <v>674000</v>
      </c>
      <c r="E28" s="28"/>
      <c r="F28" s="30"/>
      <c r="G28" s="7"/>
      <c r="H28" s="7"/>
      <c r="I28" s="7"/>
    </row>
    <row r="29" spans="1:9" ht="13.5">
      <c r="A29" s="5"/>
      <c r="B29" s="29"/>
      <c r="C29" s="6"/>
      <c r="D29" s="21"/>
      <c r="E29" s="28"/>
      <c r="F29" s="30"/>
      <c r="G29" s="7"/>
      <c r="H29" s="7"/>
      <c r="I29" s="7"/>
    </row>
    <row r="30" spans="1:9" ht="13.5">
      <c r="A30" s="11"/>
      <c r="B30" s="16" t="s">
        <v>12</v>
      </c>
      <c r="C30" s="12">
        <f>SUM(C10:C29)</f>
        <v>12000000</v>
      </c>
      <c r="D30" s="19">
        <f>SUM(D10,D14,D17,D23,D26)</f>
        <v>7134000</v>
      </c>
      <c r="E30" s="25">
        <f>(D30*100)/C30</f>
        <v>59.45</v>
      </c>
      <c r="F30" s="20"/>
      <c r="G30" s="20"/>
      <c r="H30" s="13"/>
      <c r="I30" s="27">
        <f>SUM(I10,I14,I17,I23,I26)</f>
        <v>834270</v>
      </c>
    </row>
    <row r="31" spans="1:9" ht="13.5">
      <c r="A31" s="5"/>
      <c r="B31" s="24"/>
      <c r="C31" s="6"/>
      <c r="D31" s="6"/>
      <c r="E31" s="14"/>
      <c r="F31" s="26"/>
      <c r="G31" s="26"/>
      <c r="H31" s="7"/>
      <c r="I31" s="7"/>
    </row>
    <row r="32" spans="1:9" ht="13.5">
      <c r="A32" s="17"/>
      <c r="B32" s="16" t="s">
        <v>11</v>
      </c>
      <c r="C32" s="19">
        <f>SUM(C30)</f>
        <v>12000000</v>
      </c>
      <c r="D32" s="19">
        <f>SUM(D30)</f>
        <v>7134000</v>
      </c>
      <c r="E32" s="25">
        <f>(D32*100)/C32</f>
        <v>59.45</v>
      </c>
      <c r="F32" s="18"/>
      <c r="G32" s="18"/>
      <c r="H32" s="18"/>
      <c r="I32" s="27">
        <f>SUM(I30)</f>
        <v>834270</v>
      </c>
    </row>
    <row r="33" ht="12.75">
      <c r="C33" s="15"/>
    </row>
    <row r="34" ht="12.75"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2009-04-30T12:26:44Z</cp:lastPrinted>
  <dcterms:created xsi:type="dcterms:W3CDTF">2005-05-09T20:19:33Z</dcterms:created>
  <dcterms:modified xsi:type="dcterms:W3CDTF">2009-05-14T12:19:56Z</dcterms:modified>
  <cp:category/>
  <cp:version/>
  <cp:contentType/>
  <cp:contentStatus/>
</cp:coreProperties>
</file>