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<sst xmlns="http://schemas.openxmlformats.org/spreadsheetml/2006/main" count="83" uniqueCount="39">
  <si>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</si>
  <si>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</si>
  <si>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</si>
  <si>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</si>
  <si>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</si>
  <si>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</si>
  <si>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</si>
  <si>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</si>
  <si>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</si>
  <si>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</si>
  <si>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</si>
  <si>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</si>
  <si>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</si>
  <si>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</si>
  <si>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</si>
  <si>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</si>
  <si>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</si>
  <si>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</si>
  <si>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</si>
  <si>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Sapezal</t>
  </si>
  <si>
    <t>0,213</t>
  </si>
  <si>
    <t>GO</t>
  </si>
  <si>
    <t>Totais/Médias GO</t>
  </si>
  <si>
    <t>Chapadão do Céu</t>
  </si>
  <si>
    <t>Jataí</t>
  </si>
  <si>
    <t>Nova Mutum</t>
  </si>
  <si>
    <t>Sorriso</t>
  </si>
  <si>
    <t>0,312</t>
  </si>
  <si>
    <t>Mineiros</t>
  </si>
  <si>
    <t>Portelândia</t>
  </si>
  <si>
    <t>Aviso de Venda de Milho VEP N/NE - 056/2007 de 01/02/2007</t>
  </si>
  <si>
    <t>0,325</t>
  </si>
  <si>
    <t>0,355</t>
  </si>
  <si>
    <t>Campos de Julio</t>
  </si>
  <si>
    <t>Claudia</t>
  </si>
  <si>
    <t>Lucas do Rio Verde</t>
  </si>
  <si>
    <t>Primavera do Leste</t>
  </si>
  <si>
    <t>0,350</t>
  </si>
  <si>
    <t>0,233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</si>
</sst>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30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21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23</v>
      </c>
      <c r="C8" s="11">
        <v>2000000</v>
      </c>
      <c r="D8" s="11">
        <v>1708500</v>
      </c>
      <c r="E8" s="12">
        <f>(D8*100)/C8</f>
        <v>85.425</v>
      </c>
      <c r="F8" s="20" t="s">
        <v>27</v>
      </c>
      <c r="G8" s="20" t="s">
        <v>27</v>
      </c>
      <c r="H8" s="18">
        <f>((G8*100)/F8)-100</f>
        <v>0</v>
      </c>
      <c r="I8" s="12">
        <f>FLOOR(G8,0.00001)*D8</f>
        <v>533052</v>
      </c>
    </row>
    <row r="9" spans="1:9" ht="13.5">
      <c r="A9" s="9">
        <v>2</v>
      </c>
      <c r="B9" s="10" t="s">
        <v>23</v>
      </c>
      <c r="C9" s="11">
        <v>5000000</v>
      </c>
      <c r="D9" s="11">
        <v>5000000</v>
      </c>
      <c r="E9" s="12">
        <f>(D9*100)/C9</f>
        <v>100</v>
      </c>
      <c r="F9" s="20" t="s">
        <v>27</v>
      </c>
      <c r="G9" s="20" t="s">
        <v>31</v>
      </c>
      <c r="H9" s="18">
        <f>((G9*100)/F9)-100</f>
        <v>4.166666666666671</v>
      </c>
      <c r="I9" s="12">
        <f>FLOOR(G9,0.00001)*D9</f>
        <v>1625000</v>
      </c>
    </row>
    <row r="10" spans="1:9" ht="13.5">
      <c r="A10" s="9">
        <v>3</v>
      </c>
      <c r="B10" s="10" t="s">
        <v>23</v>
      </c>
      <c r="C10" s="11">
        <v>1700000</v>
      </c>
      <c r="D10" s="11">
        <v>960000</v>
      </c>
      <c r="E10" s="12">
        <f aca="true" t="shared" si="0" ref="E10:E16">(D10*100)/C10</f>
        <v>56.470588235294116</v>
      </c>
      <c r="F10" s="20" t="s">
        <v>27</v>
      </c>
      <c r="G10" s="20" t="s">
        <v>27</v>
      </c>
      <c r="H10" s="18">
        <f aca="true" t="shared" si="1" ref="H10:H16">((G10*100)/F10)-100</f>
        <v>0</v>
      </c>
      <c r="I10" s="12">
        <f aca="true" t="shared" si="2" ref="I10:I16">FLOOR(G10,0.00001)*D10</f>
        <v>299520</v>
      </c>
    </row>
    <row r="11" spans="1:9" ht="13.5">
      <c r="A11" s="9">
        <v>4</v>
      </c>
      <c r="B11" s="10" t="s">
        <v>23</v>
      </c>
      <c r="C11" s="11">
        <v>3897600</v>
      </c>
      <c r="D11" s="11">
        <v>300000</v>
      </c>
      <c r="E11" s="12">
        <f t="shared" si="0"/>
        <v>7.697044334975369</v>
      </c>
      <c r="F11" s="20" t="s">
        <v>27</v>
      </c>
      <c r="G11" s="20" t="s">
        <v>27</v>
      </c>
      <c r="H11" s="18">
        <f t="shared" si="1"/>
        <v>0</v>
      </c>
      <c r="I11" s="12">
        <f t="shared" si="2"/>
        <v>93600</v>
      </c>
    </row>
    <row r="12" spans="1:9" ht="13.5">
      <c r="A12" s="9">
        <v>5</v>
      </c>
      <c r="B12" s="10" t="s">
        <v>23</v>
      </c>
      <c r="C12" s="11">
        <v>1202400</v>
      </c>
      <c r="D12" s="11">
        <v>0</v>
      </c>
      <c r="E12" s="12">
        <f t="shared" si="0"/>
        <v>0</v>
      </c>
      <c r="F12" s="20" t="s">
        <v>27</v>
      </c>
      <c r="G12" s="11">
        <v>0</v>
      </c>
      <c r="H12" s="11">
        <v>0</v>
      </c>
      <c r="I12" s="12">
        <f t="shared" si="2"/>
        <v>0</v>
      </c>
    </row>
    <row r="13" spans="1:9" ht="13.5">
      <c r="A13" s="9">
        <v>6</v>
      </c>
      <c r="B13" s="10" t="s">
        <v>24</v>
      </c>
      <c r="C13" s="11">
        <v>4000000</v>
      </c>
      <c r="D13" s="11">
        <v>4000000</v>
      </c>
      <c r="E13" s="12">
        <f t="shared" si="0"/>
        <v>100</v>
      </c>
      <c r="F13" s="20" t="s">
        <v>27</v>
      </c>
      <c r="G13" s="20" t="s">
        <v>27</v>
      </c>
      <c r="H13" s="18">
        <f t="shared" si="1"/>
        <v>0</v>
      </c>
      <c r="I13" s="12">
        <f t="shared" si="2"/>
        <v>1248000</v>
      </c>
    </row>
    <row r="14" spans="1:9" ht="13.5">
      <c r="A14" s="9">
        <v>7</v>
      </c>
      <c r="B14" s="10" t="s">
        <v>24</v>
      </c>
      <c r="C14" s="11">
        <v>5900000</v>
      </c>
      <c r="D14" s="11">
        <v>3827000</v>
      </c>
      <c r="E14" s="12">
        <f t="shared" si="0"/>
        <v>64.86440677966101</v>
      </c>
      <c r="F14" s="20" t="s">
        <v>27</v>
      </c>
      <c r="G14" s="20" t="s">
        <v>32</v>
      </c>
      <c r="H14" s="18">
        <f t="shared" si="1"/>
        <v>13.782051282051285</v>
      </c>
      <c r="I14" s="12">
        <f t="shared" si="2"/>
        <v>1358585.0000000002</v>
      </c>
    </row>
    <row r="15" spans="1:9" ht="13.5">
      <c r="A15" s="9">
        <v>8</v>
      </c>
      <c r="B15" s="10" t="s">
        <v>28</v>
      </c>
      <c r="C15" s="11">
        <v>3300000</v>
      </c>
      <c r="D15" s="11">
        <v>3300000</v>
      </c>
      <c r="E15" s="12">
        <f t="shared" si="0"/>
        <v>100</v>
      </c>
      <c r="F15" s="20" t="s">
        <v>27</v>
      </c>
      <c r="G15" s="20" t="s">
        <v>37</v>
      </c>
      <c r="H15" s="18">
        <f t="shared" si="1"/>
        <v>12.179487179487182</v>
      </c>
      <c r="I15" s="12">
        <f t="shared" si="2"/>
        <v>1155000</v>
      </c>
    </row>
    <row r="16" spans="1:9" ht="13.5">
      <c r="A16" s="9">
        <v>9</v>
      </c>
      <c r="B16" s="10" t="s">
        <v>29</v>
      </c>
      <c r="C16" s="11">
        <v>3000000</v>
      </c>
      <c r="D16" s="11">
        <v>1347500</v>
      </c>
      <c r="E16" s="12">
        <f t="shared" si="0"/>
        <v>44.916666666666664</v>
      </c>
      <c r="F16" s="20" t="s">
        <v>27</v>
      </c>
      <c r="G16" s="20" t="s">
        <v>27</v>
      </c>
      <c r="H16" s="18">
        <f t="shared" si="1"/>
        <v>0</v>
      </c>
      <c r="I16" s="12">
        <f t="shared" si="2"/>
        <v>420420</v>
      </c>
    </row>
    <row r="17" spans="1:9" ht="13.5">
      <c r="A17" s="13"/>
      <c r="B17" s="14" t="s">
        <v>22</v>
      </c>
      <c r="C17" s="15">
        <f>SUM(C8:C16)</f>
        <v>30000000</v>
      </c>
      <c r="D17" s="15">
        <f>SUM(D8:D16)</f>
        <v>20443000</v>
      </c>
      <c r="E17" s="16">
        <f>(D17*100)/C17</f>
        <v>68.14333333333333</v>
      </c>
      <c r="F17" s="17"/>
      <c r="G17" s="22">
        <f>(I17/D17)</f>
        <v>0.32936344959154723</v>
      </c>
      <c r="H17" s="16"/>
      <c r="I17" s="16">
        <f>SUM(I8:I16)</f>
        <v>6733177</v>
      </c>
    </row>
    <row r="18" spans="1:9" ht="13.5">
      <c r="A18" s="6" t="s">
        <v>17</v>
      </c>
      <c r="B18" s="6"/>
      <c r="C18" s="7"/>
      <c r="D18" s="7"/>
      <c r="E18" s="6"/>
      <c r="F18" s="8"/>
      <c r="G18" s="6"/>
      <c r="H18" s="19"/>
      <c r="I18" s="6"/>
    </row>
    <row r="19" spans="1:9" ht="13.5">
      <c r="A19" s="9">
        <v>10</v>
      </c>
      <c r="B19" s="10" t="s">
        <v>33</v>
      </c>
      <c r="C19" s="11">
        <v>5331720</v>
      </c>
      <c r="D19" s="11">
        <v>0</v>
      </c>
      <c r="E19" s="12">
        <f>(D19*100)/C19</f>
        <v>0</v>
      </c>
      <c r="F19" s="20" t="s">
        <v>20</v>
      </c>
      <c r="G19" s="11">
        <v>0</v>
      </c>
      <c r="H19" s="11">
        <v>0</v>
      </c>
      <c r="I19" s="12">
        <f>FLOOR(G19,0.00001)*D19</f>
        <v>0</v>
      </c>
    </row>
    <row r="20" spans="1:9" ht="13.5">
      <c r="A20" s="9">
        <v>11</v>
      </c>
      <c r="B20" s="10" t="s">
        <v>33</v>
      </c>
      <c r="C20" s="11">
        <v>2000000</v>
      </c>
      <c r="D20" s="11">
        <v>1926000</v>
      </c>
      <c r="E20" s="12">
        <f aca="true" t="shared" si="3" ref="E20:E26">(D20*100)/C20</f>
        <v>96.3</v>
      </c>
      <c r="F20" s="20" t="s">
        <v>20</v>
      </c>
      <c r="G20" s="20" t="s">
        <v>20</v>
      </c>
      <c r="H20" s="18">
        <f aca="true" t="shared" si="4" ref="H20:H28">((G20*100)/F20)-100</f>
        <v>0</v>
      </c>
      <c r="I20" s="12">
        <f aca="true" t="shared" si="5" ref="I20:I26">FLOOR(G20,0.00001)*D20</f>
        <v>410238.00000000006</v>
      </c>
    </row>
    <row r="21" spans="1:9" ht="13.5">
      <c r="A21" s="9">
        <v>12</v>
      </c>
      <c r="B21" s="10" t="s">
        <v>33</v>
      </c>
      <c r="C21" s="11">
        <v>500000</v>
      </c>
      <c r="D21" s="11">
        <v>0</v>
      </c>
      <c r="E21" s="12">
        <f t="shared" si="3"/>
        <v>0</v>
      </c>
      <c r="F21" s="20" t="s">
        <v>20</v>
      </c>
      <c r="G21" s="11">
        <v>0</v>
      </c>
      <c r="H21" s="11">
        <v>0</v>
      </c>
      <c r="I21" s="12">
        <f t="shared" si="5"/>
        <v>0</v>
      </c>
    </row>
    <row r="22" spans="1:9" ht="13.5">
      <c r="A22" s="9">
        <v>13</v>
      </c>
      <c r="B22" s="10" t="s">
        <v>34</v>
      </c>
      <c r="C22" s="11">
        <v>1850000</v>
      </c>
      <c r="D22" s="11">
        <v>0</v>
      </c>
      <c r="E22" s="12">
        <f t="shared" si="3"/>
        <v>0</v>
      </c>
      <c r="F22" s="20" t="s">
        <v>20</v>
      </c>
      <c r="G22" s="11">
        <v>0</v>
      </c>
      <c r="H22" s="11">
        <v>0</v>
      </c>
      <c r="I22" s="12">
        <f t="shared" si="5"/>
        <v>0</v>
      </c>
    </row>
    <row r="23" spans="1:9" ht="13.5">
      <c r="A23" s="9">
        <v>14</v>
      </c>
      <c r="B23" s="10" t="s">
        <v>35</v>
      </c>
      <c r="C23" s="11">
        <v>5000000</v>
      </c>
      <c r="D23" s="11">
        <v>2000000</v>
      </c>
      <c r="E23" s="12">
        <f t="shared" si="3"/>
        <v>40</v>
      </c>
      <c r="F23" s="20" t="s">
        <v>20</v>
      </c>
      <c r="G23" s="20" t="s">
        <v>20</v>
      </c>
      <c r="H23" s="18">
        <f t="shared" si="4"/>
        <v>0</v>
      </c>
      <c r="I23" s="12">
        <f t="shared" si="5"/>
        <v>426000.00000000006</v>
      </c>
    </row>
    <row r="24" spans="1:9" ht="13.5">
      <c r="A24" s="9">
        <v>15</v>
      </c>
      <c r="B24" s="10" t="s">
        <v>25</v>
      </c>
      <c r="C24" s="11">
        <v>1400000</v>
      </c>
      <c r="D24" s="11">
        <v>600000</v>
      </c>
      <c r="E24" s="12">
        <f t="shared" si="3"/>
        <v>42.857142857142854</v>
      </c>
      <c r="F24" s="20" t="s">
        <v>20</v>
      </c>
      <c r="G24" s="20" t="s">
        <v>20</v>
      </c>
      <c r="H24" s="18">
        <f t="shared" si="4"/>
        <v>0</v>
      </c>
      <c r="I24" s="12">
        <f t="shared" si="5"/>
        <v>127800.00000000001</v>
      </c>
    </row>
    <row r="25" spans="1:9" ht="13.5">
      <c r="A25" s="9">
        <v>16</v>
      </c>
      <c r="B25" s="10" t="s">
        <v>25</v>
      </c>
      <c r="C25" s="11">
        <v>3000000</v>
      </c>
      <c r="D25" s="11">
        <v>0</v>
      </c>
      <c r="E25" s="12">
        <f t="shared" si="3"/>
        <v>0</v>
      </c>
      <c r="F25" s="20" t="s">
        <v>20</v>
      </c>
      <c r="G25" s="11">
        <v>0</v>
      </c>
      <c r="H25" s="11">
        <v>0</v>
      </c>
      <c r="I25" s="12">
        <f t="shared" si="5"/>
        <v>0</v>
      </c>
    </row>
    <row r="26" spans="1:9" ht="13.5">
      <c r="A26" s="9">
        <v>17</v>
      </c>
      <c r="B26" s="10" t="s">
        <v>36</v>
      </c>
      <c r="C26" s="11">
        <v>1200000</v>
      </c>
      <c r="D26" s="11">
        <v>1176000</v>
      </c>
      <c r="E26" s="12">
        <f t="shared" si="3"/>
        <v>98</v>
      </c>
      <c r="F26" s="20" t="s">
        <v>20</v>
      </c>
      <c r="G26" s="20" t="s">
        <v>20</v>
      </c>
      <c r="H26" s="18">
        <f t="shared" si="4"/>
        <v>0</v>
      </c>
      <c r="I26" s="12">
        <f t="shared" si="5"/>
        <v>250488.00000000003</v>
      </c>
    </row>
    <row r="27" spans="1:9" ht="13.5">
      <c r="A27" s="9">
        <v>18</v>
      </c>
      <c r="B27" s="10" t="s">
        <v>36</v>
      </c>
      <c r="C27" s="11">
        <v>2400000</v>
      </c>
      <c r="D27" s="11">
        <v>2387500</v>
      </c>
      <c r="E27" s="12">
        <f>(D27*100)/C27</f>
        <v>99.47916666666667</v>
      </c>
      <c r="F27" s="20" t="s">
        <v>20</v>
      </c>
      <c r="G27" s="20" t="s">
        <v>38</v>
      </c>
      <c r="H27" s="18">
        <f t="shared" si="4"/>
        <v>9.389671361502351</v>
      </c>
      <c r="I27" s="12">
        <f>FLOOR(G27,0.00001)*D27</f>
        <v>556287.5</v>
      </c>
    </row>
    <row r="28" spans="1:9" ht="13.5">
      <c r="A28" s="9">
        <v>19</v>
      </c>
      <c r="B28" s="10" t="s">
        <v>19</v>
      </c>
      <c r="C28" s="11">
        <v>2400000</v>
      </c>
      <c r="D28" s="11">
        <v>0</v>
      </c>
      <c r="E28" s="12">
        <f>(D28*100)/C28</f>
        <v>0</v>
      </c>
      <c r="F28" s="20" t="s">
        <v>20</v>
      </c>
      <c r="G28" s="11">
        <v>0</v>
      </c>
      <c r="H28" s="11">
        <v>0</v>
      </c>
      <c r="I28" s="12">
        <f>FLOOR(G28,0.00001)*D28</f>
        <v>0</v>
      </c>
    </row>
    <row r="29" spans="1:9" ht="13.5">
      <c r="A29" s="9">
        <v>20</v>
      </c>
      <c r="B29" s="10" t="s">
        <v>26</v>
      </c>
      <c r="C29" s="11">
        <v>5000000</v>
      </c>
      <c r="D29" s="11">
        <v>440000</v>
      </c>
      <c r="E29" s="12">
        <f>(D29*100)/C29</f>
        <v>8.8</v>
      </c>
      <c r="F29" s="20" t="s">
        <v>20</v>
      </c>
      <c r="G29" s="20" t="s">
        <v>20</v>
      </c>
      <c r="H29" s="18">
        <f>((G29*100)/F29)-100</f>
        <v>0</v>
      </c>
      <c r="I29" s="12">
        <f>FLOOR(G29,0.00001)*D29</f>
        <v>93720.00000000001</v>
      </c>
    </row>
    <row r="30" spans="1:9" ht="13.5">
      <c r="A30" s="13"/>
      <c r="B30" s="14" t="s">
        <v>18</v>
      </c>
      <c r="C30" s="15">
        <f>SUM(C19:C29)</f>
        <v>30081720</v>
      </c>
      <c r="D30" s="15">
        <f>SUM(D19:D29)</f>
        <v>8529500</v>
      </c>
      <c r="E30" s="16">
        <f>(D30*100)/C30</f>
        <v>28.35442920152172</v>
      </c>
      <c r="F30" s="17"/>
      <c r="G30" s="22">
        <f>(I30/D30)</f>
        <v>0.21859821794946951</v>
      </c>
      <c r="H30" s="16"/>
      <c r="I30" s="16">
        <f>SUM(I19:I29)</f>
        <v>1864533.5000000002</v>
      </c>
    </row>
    <row r="32" spans="1:9" ht="13.5">
      <c r="A32" s="13"/>
      <c r="B32" s="14" t="s">
        <v>13</v>
      </c>
      <c r="C32" s="15">
        <f>SUM(C17,C30)</f>
        <v>60081720</v>
      </c>
      <c r="D32" s="15">
        <f>SUM(D17,D30)</f>
        <v>28972500</v>
      </c>
      <c r="E32" s="16">
        <f>(D32*100)/C32</f>
        <v>48.22182187860135</v>
      </c>
      <c r="F32" s="17"/>
      <c r="G32" s="22">
        <f>(I32/D32)</f>
        <v>0.296754180688584</v>
      </c>
      <c r="H32" s="16"/>
      <c r="I32" s="16">
        <f>SUM(I17,I30)</f>
        <v>8597710.5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2007-02-01T16:52:11Z</dcterms:modified>
  <cp:category/>
  <cp:version/>
  <cp:contentType/>
  <cp:contentStatus/>
</cp:coreProperties>
</file>