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9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<sst xmlns="http://schemas.openxmlformats.org/spreadsheetml/2006/main" count="35" uniqueCount="29">
  <si>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</si>
  <si>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</si>
  <si>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</si>
  <si>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</si>
  <si>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</si>
  <si>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</si>
  <si>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</si>
  <si>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</si>
  <si>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</si>
  <si>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</si>
  <si>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</si>
  <si>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</si>
  <si>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</si>
  <si>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</si>
  <si>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</si>
  <si>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</si>
  <si>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</si>
  <si>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</si>
  <si>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</si>
  <si>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</si>
  <si>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</si>
  <si>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</si>
  <si>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</si>
  <si>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</si>
  <si>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BIMU</t>
  </si>
  <si>
    <t>BBSB</t>
  </si>
  <si>
    <t xml:space="preserve">             AVISO DE VENDA DE CONTRATO DE OPÇÃO DE VENDA DE ARROZ EM CASCA Nº 179/09 - 16/06/2009</t>
  </si>
  <si>
    <t>ARZV 09100009</t>
  </si>
  <si>
    <t>ARZV 09100010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</si>
</sst>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9</v>
      </c>
      <c r="B10" s="31" t="s">
        <v>27</v>
      </c>
      <c r="C10" s="6">
        <v>5556</v>
      </c>
      <c r="D10" s="21">
        <f>SUM(D11:D14)</f>
        <v>5556</v>
      </c>
      <c r="E10" s="30">
        <f>(D10*100)/C10</f>
        <v>100</v>
      </c>
      <c r="F10" s="28">
        <v>81.94</v>
      </c>
      <c r="G10" s="28">
        <v>210.8</v>
      </c>
      <c r="H10" s="26">
        <f>((G10*100)/F10)-100</f>
        <v>157.26141078838174</v>
      </c>
      <c r="I10" s="7">
        <f>FLOOR(G10,0.00001)*D10</f>
        <v>1171204.8</v>
      </c>
    </row>
    <row r="11" spans="1:9" ht="13.5">
      <c r="A11" s="5"/>
      <c r="B11" s="31"/>
      <c r="C11" s="32" t="s">
        <v>25</v>
      </c>
      <c r="D11" s="21">
        <v>30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24</v>
      </c>
      <c r="D12" s="6">
        <v>572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21</v>
      </c>
      <c r="D13" s="6">
        <v>2290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20</v>
      </c>
      <c r="D14" s="6">
        <v>2664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5556</v>
      </c>
      <c r="D16" s="19">
        <f>SUM(D10)</f>
        <v>5556</v>
      </c>
      <c r="E16" s="25">
        <f>(D16*100)/C16</f>
        <v>100</v>
      </c>
      <c r="F16" s="20"/>
      <c r="G16" s="20"/>
      <c r="H16" s="13"/>
      <c r="I16" s="29">
        <f>SUM(I10:I15)</f>
        <v>1171204.8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5" t="s">
        <v>23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10</v>
      </c>
      <c r="B20" s="31" t="s">
        <v>28</v>
      </c>
      <c r="C20" s="6">
        <v>444</v>
      </c>
      <c r="D20" s="21">
        <f>SUM(D21:D21)</f>
        <v>180</v>
      </c>
      <c r="E20" s="30">
        <f>(D20*100)/C20</f>
        <v>40.54054054054054</v>
      </c>
      <c r="F20" s="28">
        <v>81.94</v>
      </c>
      <c r="G20" s="28">
        <v>81.94</v>
      </c>
      <c r="H20" s="26">
        <f>((G20*100)/F20)-100</f>
        <v>0</v>
      </c>
      <c r="I20" s="7">
        <f>FLOOR(G20,0.00001)*D20</f>
        <v>14749.200000000003</v>
      </c>
    </row>
    <row r="21" spans="1:9" ht="13.5">
      <c r="A21" s="5"/>
      <c r="B21" s="24"/>
      <c r="C21" s="6" t="s">
        <v>19</v>
      </c>
      <c r="D21" s="6">
        <v>180</v>
      </c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444</v>
      </c>
      <c r="D23" s="19">
        <f>SUM(D20)</f>
        <v>180</v>
      </c>
      <c r="E23" s="25">
        <f>(D23*100)/C23</f>
        <v>40.54054054054054</v>
      </c>
      <c r="F23" s="20"/>
      <c r="G23" s="20"/>
      <c r="H23" s="13"/>
      <c r="I23" s="29">
        <f>SUM(I20:I22)</f>
        <v>14749.200000000003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17"/>
      <c r="B25" s="16" t="s">
        <v>11</v>
      </c>
      <c r="C25" s="19">
        <f>SUM(C16,C23)</f>
        <v>6000</v>
      </c>
      <c r="D25" s="19">
        <f>SUM(D16,D23)</f>
        <v>5736</v>
      </c>
      <c r="E25" s="25">
        <f>(D25*100)/C25</f>
        <v>95.6</v>
      </c>
      <c r="F25" s="18"/>
      <c r="G25" s="18"/>
      <c r="H25" s="18"/>
      <c r="I25" s="29">
        <f>SUM(I16,I23)</f>
        <v>1185954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2009-06-05T14:51:27Z</cp:lastPrinted>
  <dcterms:created xsi:type="dcterms:W3CDTF">2005-05-09T20:19:33Z</dcterms:created>
  <dcterms:modified xsi:type="dcterms:W3CDTF">2009-06-16T14:17:57Z</dcterms:modified>
  <cp:category/>
  <cp:version/>
  <cp:contentType/>
  <cp:contentStatus/>
</cp:coreProperties>
</file>