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2 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<sst xmlns="http://schemas.openxmlformats.org/spreadsheetml/2006/main" count="65" uniqueCount="38">
  <si>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</si>
  <si>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</si>
  <si>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</si>
  <si>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</si>
  <si>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</si>
  <si>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</si>
  <si>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</si>
  <si>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</si>
  <si>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</si>
  <si>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</si>
  <si>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</si>
  <si>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</si>
  <si>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</si>
  <si>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</si>
  <si>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</si>
  <si>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</si>
  <si>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</si>
  <si>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</si>
  <si>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</si>
  <si>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BBM UB</t>
  </si>
  <si>
    <t>PEPRO</t>
  </si>
  <si>
    <t xml:space="preserve">  AVISO DE LEILÃO DE PRÊMIO EQUALIZADOR PAGO AO PRODUTOR RURAL  DE MILHO EM GRÃOS E/OU SUA COOPERATIVA – PEPRO Nº 212/09 - 21/07/2009</t>
  </si>
  <si>
    <t>DF/GO</t>
  </si>
  <si>
    <t>MT - Região I</t>
  </si>
  <si>
    <t>MT - Região II</t>
  </si>
  <si>
    <t>MT - Região III</t>
  </si>
  <si>
    <t>MS</t>
  </si>
  <si>
    <t>BNM</t>
  </si>
  <si>
    <t>BCMCO</t>
  </si>
  <si>
    <t>BBM MS</t>
  </si>
  <si>
    <t>BBM GO</t>
  </si>
  <si>
    <t>BMCS</t>
  </si>
  <si>
    <t>BCMMT</t>
  </si>
  <si>
    <t>BBM PR</t>
  </si>
  <si>
    <t>BBM SP</t>
  </si>
  <si>
    <t>BMR</t>
  </si>
  <si>
    <t xml:space="preserve">BCMM </t>
  </si>
  <si>
    <t>BBM MG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</si>
</sst>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334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3"/>
  <sheetViews>
    <sheetView tabSelected="1" zoomScalePageLayoutView="0" workbookViewId="0" topLeftCell="B1">
      <selection activeCell="J52" sqref="J5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7" t="s">
        <v>20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22</v>
      </c>
      <c r="C10" s="6">
        <v>80000000</v>
      </c>
      <c r="D10" s="19">
        <f>SUM(D11:D16)</f>
        <v>80000000</v>
      </c>
      <c r="E10" s="21">
        <f>(D10*100)/C10</f>
        <v>100</v>
      </c>
      <c r="F10" s="26">
        <v>0.036</v>
      </c>
      <c r="G10" s="20">
        <v>1</v>
      </c>
      <c r="H10" s="32">
        <v>0.9985</v>
      </c>
      <c r="I10" s="7">
        <f>(H10*100)/G10-100</f>
        <v>-0.14999999999999147</v>
      </c>
      <c r="J10" s="7">
        <f>D10*((ROUND(F10*H10,4)))</f>
        <v>2872000</v>
      </c>
    </row>
    <row r="11" spans="1:10" ht="13.5">
      <c r="A11" s="5"/>
      <c r="B11" s="17"/>
      <c r="C11" s="31" t="s">
        <v>27</v>
      </c>
      <c r="D11" s="19">
        <v>8045000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31" t="s">
        <v>28</v>
      </c>
      <c r="D12" s="19">
        <v>10020000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31" t="s">
        <v>18</v>
      </c>
      <c r="D13" s="19">
        <v>30065000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31" t="s">
        <v>29</v>
      </c>
      <c r="D14" s="19">
        <v>1000000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31" t="s">
        <v>30</v>
      </c>
      <c r="D15" s="19">
        <v>7696000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31" t="s">
        <v>19</v>
      </c>
      <c r="D16" s="19">
        <v>23174000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6"/>
      <c r="D17" s="19"/>
      <c r="E17" s="21"/>
      <c r="F17" s="26"/>
      <c r="G17" s="20"/>
      <c r="H17" s="20"/>
      <c r="I17" s="7"/>
      <c r="J17" s="7"/>
    </row>
    <row r="18" spans="1:10" ht="13.5">
      <c r="A18" s="5">
        <v>2</v>
      </c>
      <c r="B18" s="17" t="s">
        <v>23</v>
      </c>
      <c r="C18" s="6">
        <v>60000000</v>
      </c>
      <c r="D18" s="19">
        <f>SUM(D19:D24)</f>
        <v>60000000</v>
      </c>
      <c r="E18" s="21">
        <f>(D18*100)/C18</f>
        <v>100</v>
      </c>
      <c r="F18" s="26">
        <v>0.091</v>
      </c>
      <c r="G18" s="20">
        <v>1</v>
      </c>
      <c r="H18" s="32">
        <v>0.6149</v>
      </c>
      <c r="I18" s="7">
        <f>(H18*100)/G18-100</f>
        <v>-38.51</v>
      </c>
      <c r="J18" s="7">
        <f>D18*((ROUND(F18*H18,4)))</f>
        <v>3360000</v>
      </c>
    </row>
    <row r="19" spans="1:10" ht="13.5">
      <c r="A19" s="5"/>
      <c r="B19" s="17"/>
      <c r="C19" s="31" t="s">
        <v>31</v>
      </c>
      <c r="D19" s="19">
        <v>8748000</v>
      </c>
      <c r="E19" s="21"/>
      <c r="F19" s="26"/>
      <c r="G19" s="20"/>
      <c r="H19" s="20"/>
      <c r="I19" s="7"/>
      <c r="J19" s="7"/>
    </row>
    <row r="20" spans="1:10" ht="13.5">
      <c r="A20" s="5"/>
      <c r="B20" s="17"/>
      <c r="C20" s="31" t="s">
        <v>32</v>
      </c>
      <c r="D20" s="19">
        <v>18856739</v>
      </c>
      <c r="E20" s="21"/>
      <c r="F20" s="26"/>
      <c r="G20" s="20"/>
      <c r="H20" s="20"/>
      <c r="I20" s="7"/>
      <c r="J20" s="7"/>
    </row>
    <row r="21" spans="1:10" ht="13.5">
      <c r="A21" s="5"/>
      <c r="B21" s="17"/>
      <c r="C21" s="31" t="s">
        <v>27</v>
      </c>
      <c r="D21" s="19">
        <v>12720000</v>
      </c>
      <c r="E21" s="21"/>
      <c r="F21" s="26"/>
      <c r="G21" s="20"/>
      <c r="H21" s="20"/>
      <c r="I21" s="7"/>
      <c r="J21" s="7"/>
    </row>
    <row r="22" spans="1:10" ht="13.5">
      <c r="A22" s="5"/>
      <c r="B22" s="17"/>
      <c r="C22" s="31" t="s">
        <v>33</v>
      </c>
      <c r="D22" s="19">
        <v>12832000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31" t="s">
        <v>19</v>
      </c>
      <c r="D23" s="19">
        <v>5043261</v>
      </c>
      <c r="E23" s="21"/>
      <c r="F23" s="26"/>
      <c r="G23" s="20"/>
      <c r="H23" s="20"/>
      <c r="I23" s="7"/>
      <c r="J23" s="7"/>
    </row>
    <row r="24" spans="1:10" ht="13.5">
      <c r="A24" s="5"/>
      <c r="B24" s="17"/>
      <c r="C24" s="31" t="s">
        <v>34</v>
      </c>
      <c r="D24" s="19">
        <v>1800000</v>
      </c>
      <c r="E24" s="21"/>
      <c r="F24" s="26"/>
      <c r="G24" s="20"/>
      <c r="H24" s="20"/>
      <c r="I24" s="7"/>
      <c r="J24" s="7"/>
    </row>
    <row r="25" spans="1:10" ht="13.5">
      <c r="A25" s="5"/>
      <c r="B25" s="17"/>
      <c r="C25" s="6"/>
      <c r="D25" s="19"/>
      <c r="E25" s="21"/>
      <c r="F25" s="26"/>
      <c r="G25" s="20"/>
      <c r="H25" s="20"/>
      <c r="I25" s="7"/>
      <c r="J25" s="7"/>
    </row>
    <row r="26" spans="1:10" ht="13.5">
      <c r="A26" s="5">
        <v>3</v>
      </c>
      <c r="B26" s="17" t="s">
        <v>24</v>
      </c>
      <c r="C26" s="6">
        <v>200000000</v>
      </c>
      <c r="D26" s="19">
        <f>SUM(D27:D33)</f>
        <v>200000000</v>
      </c>
      <c r="E26" s="21">
        <f>(D26*100)/C26</f>
        <v>100</v>
      </c>
      <c r="F26" s="26">
        <v>0.081</v>
      </c>
      <c r="G26" s="20">
        <v>1</v>
      </c>
      <c r="H26" s="20">
        <v>0.62</v>
      </c>
      <c r="I26" s="7">
        <f>(H26*100)/G26-100</f>
        <v>-38</v>
      </c>
      <c r="J26" s="7">
        <f>D26*((ROUND(F26*H26,4)))</f>
        <v>10040000</v>
      </c>
    </row>
    <row r="27" spans="1:10" ht="13.5">
      <c r="A27" s="5"/>
      <c r="B27" s="17"/>
      <c r="C27" s="31" t="s">
        <v>31</v>
      </c>
      <c r="D27" s="19">
        <v>10440000</v>
      </c>
      <c r="E27" s="21"/>
      <c r="F27" s="26"/>
      <c r="G27" s="20"/>
      <c r="H27" s="20"/>
      <c r="I27" s="7"/>
      <c r="J27" s="7"/>
    </row>
    <row r="28" spans="1:10" ht="13.5">
      <c r="A28" s="5"/>
      <c r="B28" s="17"/>
      <c r="C28" s="31" t="s">
        <v>32</v>
      </c>
      <c r="D28" s="19">
        <v>108300000</v>
      </c>
      <c r="E28" s="21"/>
      <c r="F28" s="26"/>
      <c r="G28" s="20"/>
      <c r="H28" s="20"/>
      <c r="I28" s="7"/>
      <c r="J28" s="7"/>
    </row>
    <row r="29" spans="1:10" ht="13.5">
      <c r="A29" s="5"/>
      <c r="B29" s="17"/>
      <c r="C29" s="31" t="s">
        <v>27</v>
      </c>
      <c r="D29" s="19">
        <v>1320000</v>
      </c>
      <c r="E29" s="21"/>
      <c r="F29" s="26"/>
      <c r="G29" s="20"/>
      <c r="H29" s="20"/>
      <c r="I29" s="7"/>
      <c r="J29" s="7"/>
    </row>
    <row r="30" spans="1:10" ht="13.5">
      <c r="A30" s="5"/>
      <c r="B30" s="17"/>
      <c r="C30" s="31" t="s">
        <v>29</v>
      </c>
      <c r="D30" s="19">
        <v>17000000</v>
      </c>
      <c r="E30" s="21"/>
      <c r="F30" s="26"/>
      <c r="G30" s="20"/>
      <c r="H30" s="20"/>
      <c r="I30" s="7"/>
      <c r="J30" s="7"/>
    </row>
    <row r="31" spans="1:10" ht="13.5">
      <c r="A31" s="5"/>
      <c r="B31" s="17"/>
      <c r="C31" s="31" t="s">
        <v>33</v>
      </c>
      <c r="D31" s="19">
        <v>33220000</v>
      </c>
      <c r="E31" s="21"/>
      <c r="F31" s="26"/>
      <c r="G31" s="20"/>
      <c r="H31" s="20"/>
      <c r="I31" s="7"/>
      <c r="J31" s="7"/>
    </row>
    <row r="32" spans="1:10" ht="13.5">
      <c r="A32" s="5"/>
      <c r="B32" s="17"/>
      <c r="C32" s="31" t="s">
        <v>19</v>
      </c>
      <c r="D32" s="19">
        <v>1680000</v>
      </c>
      <c r="E32" s="21"/>
      <c r="F32" s="26"/>
      <c r="G32" s="20"/>
      <c r="H32" s="20"/>
      <c r="I32" s="7"/>
      <c r="J32" s="7"/>
    </row>
    <row r="33" spans="1:10" ht="13.5">
      <c r="A33" s="5"/>
      <c r="B33" s="17"/>
      <c r="C33" s="31" t="s">
        <v>34</v>
      </c>
      <c r="D33" s="19">
        <v>28040000</v>
      </c>
      <c r="E33" s="21"/>
      <c r="F33" s="26"/>
      <c r="G33" s="20"/>
      <c r="H33" s="20"/>
      <c r="I33" s="7"/>
      <c r="J33" s="7"/>
    </row>
    <row r="34" spans="1:10" ht="13.5">
      <c r="A34" s="5"/>
      <c r="B34" s="17"/>
      <c r="C34" s="6"/>
      <c r="D34" s="19"/>
      <c r="E34" s="21"/>
      <c r="F34" s="26"/>
      <c r="G34" s="20"/>
      <c r="H34" s="20"/>
      <c r="I34" s="7"/>
      <c r="J34" s="7"/>
    </row>
    <row r="35" spans="1:10" ht="13.5">
      <c r="A35" s="5">
        <v>4</v>
      </c>
      <c r="B35" s="17" t="s">
        <v>25</v>
      </c>
      <c r="C35" s="6">
        <v>60000000</v>
      </c>
      <c r="D35" s="19">
        <f>SUM(D36:D43)</f>
        <v>60000000</v>
      </c>
      <c r="E35" s="21">
        <f>(D35*100)/C35</f>
        <v>100</v>
      </c>
      <c r="F35" s="26">
        <v>0.071</v>
      </c>
      <c r="G35" s="20">
        <v>1</v>
      </c>
      <c r="H35" s="20">
        <v>0.3</v>
      </c>
      <c r="I35" s="7">
        <f>(H35*100)/G35-100</f>
        <v>-70</v>
      </c>
      <c r="J35" s="7">
        <f>D35*((ROUND(F35*H35,4)))</f>
        <v>1278000</v>
      </c>
    </row>
    <row r="36" spans="1:10" ht="13.5">
      <c r="A36" s="5"/>
      <c r="B36" s="17"/>
      <c r="C36" s="31" t="s">
        <v>31</v>
      </c>
      <c r="D36" s="19">
        <v>8404652</v>
      </c>
      <c r="E36" s="21"/>
      <c r="F36" s="26"/>
      <c r="G36" s="20"/>
      <c r="H36" s="20"/>
      <c r="I36" s="7"/>
      <c r="J36" s="7"/>
    </row>
    <row r="37" spans="1:10" ht="13.5">
      <c r="A37" s="5"/>
      <c r="B37" s="17"/>
      <c r="C37" s="31" t="s">
        <v>35</v>
      </c>
      <c r="D37" s="19">
        <v>3770000</v>
      </c>
      <c r="E37" s="21"/>
      <c r="F37" s="26"/>
      <c r="G37" s="20"/>
      <c r="H37" s="20"/>
      <c r="I37" s="7"/>
      <c r="J37" s="7"/>
    </row>
    <row r="38" spans="1:10" ht="13.5">
      <c r="A38" s="5"/>
      <c r="B38" s="17"/>
      <c r="C38" s="31" t="s">
        <v>32</v>
      </c>
      <c r="D38" s="19">
        <v>23916000</v>
      </c>
      <c r="E38" s="21"/>
      <c r="F38" s="26"/>
      <c r="G38" s="20"/>
      <c r="H38" s="20"/>
      <c r="I38" s="7"/>
      <c r="J38" s="7"/>
    </row>
    <row r="39" spans="1:10" ht="13.5">
      <c r="A39" s="5"/>
      <c r="B39" s="17"/>
      <c r="C39" s="31" t="s">
        <v>36</v>
      </c>
      <c r="D39" s="19">
        <v>5069348</v>
      </c>
      <c r="E39" s="21"/>
      <c r="F39" s="26"/>
      <c r="G39" s="20"/>
      <c r="H39" s="20"/>
      <c r="I39" s="7"/>
      <c r="J39" s="7"/>
    </row>
    <row r="40" spans="1:10" ht="13.5">
      <c r="A40" s="5"/>
      <c r="B40" s="17"/>
      <c r="C40" s="31" t="s">
        <v>33</v>
      </c>
      <c r="D40" s="19">
        <v>1800000</v>
      </c>
      <c r="E40" s="21"/>
      <c r="F40" s="26"/>
      <c r="G40" s="20"/>
      <c r="H40" s="20"/>
      <c r="I40" s="7"/>
      <c r="J40" s="7"/>
    </row>
    <row r="41" spans="1:10" ht="13.5">
      <c r="A41" s="5"/>
      <c r="B41" s="17"/>
      <c r="C41" s="31" t="s">
        <v>37</v>
      </c>
      <c r="D41" s="19">
        <v>600000</v>
      </c>
      <c r="E41" s="21"/>
      <c r="F41" s="26"/>
      <c r="G41" s="20"/>
      <c r="H41" s="20"/>
      <c r="I41" s="7"/>
      <c r="J41" s="7"/>
    </row>
    <row r="42" spans="1:10" ht="13.5">
      <c r="A42" s="5"/>
      <c r="B42" s="17"/>
      <c r="C42" s="31" t="s">
        <v>19</v>
      </c>
      <c r="D42" s="19">
        <v>1440000</v>
      </c>
      <c r="E42" s="21"/>
      <c r="F42" s="26"/>
      <c r="G42" s="20"/>
      <c r="H42" s="20"/>
      <c r="I42" s="7"/>
      <c r="J42" s="7"/>
    </row>
    <row r="43" spans="1:10" ht="13.5">
      <c r="A43" s="5"/>
      <c r="B43" s="17"/>
      <c r="C43" s="31" t="s">
        <v>34</v>
      </c>
      <c r="D43" s="19">
        <v>15000000</v>
      </c>
      <c r="E43" s="21"/>
      <c r="F43" s="26"/>
      <c r="G43" s="20"/>
      <c r="H43" s="20"/>
      <c r="I43" s="7"/>
      <c r="J43" s="7"/>
    </row>
    <row r="44" spans="1:10" ht="13.5">
      <c r="A44" s="5"/>
      <c r="B44" s="17"/>
      <c r="C44" s="6"/>
      <c r="D44" s="19"/>
      <c r="E44" s="21"/>
      <c r="F44" s="26"/>
      <c r="G44" s="20"/>
      <c r="H44" s="20"/>
      <c r="I44" s="7"/>
      <c r="J44" s="7"/>
    </row>
    <row r="45" spans="1:10" ht="13.5">
      <c r="A45" s="5">
        <v>5</v>
      </c>
      <c r="B45" s="17" t="s">
        <v>26</v>
      </c>
      <c r="C45" s="6">
        <v>100000000</v>
      </c>
      <c r="D45" s="19">
        <f>SUM(D46:D50)</f>
        <v>51020000</v>
      </c>
      <c r="E45" s="21">
        <f>(D45*100)/C45</f>
        <v>51.02</v>
      </c>
      <c r="F45" s="26">
        <v>0.046</v>
      </c>
      <c r="G45" s="20">
        <v>1</v>
      </c>
      <c r="H45" s="20">
        <v>1</v>
      </c>
      <c r="I45" s="7">
        <f>(H45*100)/G45-100</f>
        <v>0</v>
      </c>
      <c r="J45" s="7">
        <f>D45*((ROUND(F45*H45,4)))</f>
        <v>2346920</v>
      </c>
    </row>
    <row r="46" spans="1:10" ht="13.5">
      <c r="A46" s="5"/>
      <c r="B46" s="17"/>
      <c r="C46" s="31" t="s">
        <v>27</v>
      </c>
      <c r="D46" s="19">
        <v>6820000</v>
      </c>
      <c r="E46" s="21"/>
      <c r="F46" s="26"/>
      <c r="G46" s="20"/>
      <c r="H46" s="20"/>
      <c r="I46" s="7"/>
      <c r="J46" s="7"/>
    </row>
    <row r="47" spans="1:10" ht="13.5">
      <c r="A47" s="5"/>
      <c r="B47" s="17"/>
      <c r="C47" s="31" t="s">
        <v>36</v>
      </c>
      <c r="D47" s="19">
        <v>15000000</v>
      </c>
      <c r="E47" s="21"/>
      <c r="F47" s="26"/>
      <c r="G47" s="20"/>
      <c r="H47" s="20"/>
      <c r="I47" s="7"/>
      <c r="J47" s="7"/>
    </row>
    <row r="48" spans="1:10" ht="13.5">
      <c r="A48" s="5"/>
      <c r="B48" s="17"/>
      <c r="C48" s="31" t="s">
        <v>29</v>
      </c>
      <c r="D48" s="19">
        <v>25000000</v>
      </c>
      <c r="E48" s="21"/>
      <c r="F48" s="26"/>
      <c r="G48" s="20"/>
      <c r="H48" s="20"/>
      <c r="I48" s="7"/>
      <c r="J48" s="7"/>
    </row>
    <row r="49" spans="1:10" ht="13.5">
      <c r="A49" s="5"/>
      <c r="B49" s="17"/>
      <c r="C49" s="31" t="s">
        <v>19</v>
      </c>
      <c r="D49" s="19">
        <v>2700000</v>
      </c>
      <c r="E49" s="21"/>
      <c r="F49" s="26"/>
      <c r="G49" s="20"/>
      <c r="H49" s="20"/>
      <c r="I49" s="7"/>
      <c r="J49" s="7"/>
    </row>
    <row r="50" spans="1:10" ht="13.5">
      <c r="A50" s="5"/>
      <c r="B50" s="17"/>
      <c r="C50" s="31" t="s">
        <v>34</v>
      </c>
      <c r="D50" s="19">
        <v>1500000</v>
      </c>
      <c r="E50" s="21"/>
      <c r="F50" s="26"/>
      <c r="G50" s="20"/>
      <c r="H50" s="20"/>
      <c r="I50" s="7"/>
      <c r="J50" s="7"/>
    </row>
    <row r="51" spans="1:10" ht="13.5">
      <c r="A51" s="5"/>
      <c r="B51" s="17"/>
      <c r="C51" s="6"/>
      <c r="D51" s="19"/>
      <c r="E51" s="21"/>
      <c r="F51" s="26"/>
      <c r="G51" s="20"/>
      <c r="H51" s="20"/>
      <c r="I51" s="7"/>
      <c r="J51" s="7"/>
    </row>
    <row r="52" spans="1:10" ht="13.5">
      <c r="A52" s="14"/>
      <c r="B52" s="13" t="s">
        <v>14</v>
      </c>
      <c r="C52" s="16">
        <f>SUM(C10:C51)</f>
        <v>500000000</v>
      </c>
      <c r="D52" s="16">
        <f>SUM(D10,D18,D26,D35,D45)</f>
        <v>451020000</v>
      </c>
      <c r="E52" s="22">
        <f>(D52*100)/C52</f>
        <v>90.204</v>
      </c>
      <c r="F52" s="11"/>
      <c r="G52" s="15"/>
      <c r="H52" s="15"/>
      <c r="I52" s="15"/>
      <c r="J52" s="25">
        <f>SUM(J10,J18,J26,J35,J45)</f>
        <v>19896920</v>
      </c>
    </row>
    <row r="53" spans="2:3" ht="13.5">
      <c r="B53" s="5"/>
      <c r="C53" s="12"/>
    </row>
    <row r="54" spans="2:3" ht="13.5">
      <c r="B54" s="5"/>
      <c r="C54" s="12"/>
    </row>
    <row r="55" spans="2:3" ht="13.5">
      <c r="B55" s="5"/>
      <c r="C55" s="12"/>
    </row>
    <row r="56" spans="2:3" ht="13.5">
      <c r="B56" s="5"/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  <row r="180" ht="12.75">
      <c r="C180" s="12"/>
    </row>
    <row r="181" ht="12.75">
      <c r="C181" s="12"/>
    </row>
    <row r="182" ht="12.75">
      <c r="C182" s="12"/>
    </row>
    <row r="183" ht="12.75">
      <c r="C183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2009-01-29T12:30:25Z</cp:lastPrinted>
  <dcterms:created xsi:type="dcterms:W3CDTF">2005-05-09T20:19:33Z</dcterms:created>
  <dcterms:modified xsi:type="dcterms:W3CDTF">2009-07-21T15:13:20Z</dcterms:modified>
  <cp:category/>
  <cp:version/>
  <cp:contentType/>
  <cp:contentStatus/>
</cp:coreProperties>
</file>