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2 TRIG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<sst xmlns="http://schemas.openxmlformats.org/spreadsheetml/2006/main" count="43" uniqueCount="31">
  <si>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</si>
  <si>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</si>
  <si>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</si>
  <si>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</si>
  <si>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</si>
  <si>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</si>
  <si>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</si>
  <si>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</si>
  <si>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</si>
  <si>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</si>
  <si>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</si>
  <si>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</si>
  <si>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</si>
  <si>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</si>
  <si>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</si>
  <si>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</si>
  <si>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</si>
  <si>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</si>
  <si>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</si>
  <si>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</si>
  <si>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Arapoti</t>
  </si>
  <si>
    <t>PR</t>
  </si>
  <si>
    <t>Cambará</t>
  </si>
  <si>
    <t>Campo Mourão</t>
  </si>
  <si>
    <t>Guarapuava</t>
  </si>
  <si>
    <t>Ibaiti</t>
  </si>
  <si>
    <t>Palotina</t>
  </si>
  <si>
    <t>São João</t>
  </si>
  <si>
    <t xml:space="preserve">        AVISO DE VENDA DE TRIGO EM GRÃOS – VEP Nº 222/09 - 23/07/2009</t>
  </si>
  <si>
    <t xml:space="preserve">BCMM 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</si>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</sst>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28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5077000</v>
      </c>
      <c r="D10" s="20">
        <f>SUM(D11:D12)</f>
        <v>5077000</v>
      </c>
      <c r="E10" s="30">
        <f>(D10*100)/C10</f>
        <v>100</v>
      </c>
      <c r="F10" s="28">
        <v>0.53</v>
      </c>
      <c r="G10" s="28">
        <v>0.53</v>
      </c>
      <c r="H10" s="26">
        <f>((G10*100)/F10)-100</f>
        <v>0</v>
      </c>
      <c r="I10" s="7">
        <f>FLOOR(G10,0.00001)*D10</f>
        <v>2690810</v>
      </c>
    </row>
    <row r="11" spans="1:9" ht="13.5">
      <c r="A11" s="5"/>
      <c r="B11" s="23"/>
      <c r="C11" s="6" t="s">
        <v>29</v>
      </c>
      <c r="D11" s="20">
        <v>2077000</v>
      </c>
      <c r="E11" s="27"/>
      <c r="F11" s="28"/>
      <c r="G11" s="29"/>
      <c r="H11" s="26"/>
      <c r="I11" s="7"/>
    </row>
    <row r="12" spans="1:9" ht="13.5">
      <c r="A12" s="5"/>
      <c r="B12" s="23"/>
      <c r="C12" s="6" t="s">
        <v>30</v>
      </c>
      <c r="D12" s="20">
        <v>3000000</v>
      </c>
      <c r="E12" s="27"/>
      <c r="F12" s="28"/>
      <c r="G12" s="29"/>
      <c r="H12" s="26"/>
      <c r="I12" s="7"/>
    </row>
    <row r="13" spans="1:9" ht="13.5">
      <c r="A13" s="5"/>
      <c r="B13" s="23"/>
      <c r="C13" s="6"/>
      <c r="D13" s="20"/>
      <c r="E13" s="27"/>
      <c r="F13" s="28"/>
      <c r="G13" s="29"/>
      <c r="H13" s="26"/>
      <c r="I13" s="7"/>
    </row>
    <row r="14" spans="1:9" ht="13.5">
      <c r="A14" s="5">
        <v>2</v>
      </c>
      <c r="B14" s="23" t="s">
        <v>22</v>
      </c>
      <c r="C14" s="6">
        <v>10000000</v>
      </c>
      <c r="D14" s="20">
        <f>SUM(D15:D16)</f>
        <v>10000000</v>
      </c>
      <c r="E14" s="30">
        <f>(D14*100)/C14</f>
        <v>100</v>
      </c>
      <c r="F14" s="28">
        <v>0.53</v>
      </c>
      <c r="G14" s="28">
        <v>0.53</v>
      </c>
      <c r="H14" s="26">
        <f>((G14*100)/F14)-100</f>
        <v>0</v>
      </c>
      <c r="I14" s="7">
        <f>FLOOR(G14,0.00001)*D14</f>
        <v>5300000</v>
      </c>
    </row>
    <row r="15" spans="1:9" ht="13.5">
      <c r="A15" s="5"/>
      <c r="B15" s="23"/>
      <c r="C15" s="6" t="s">
        <v>29</v>
      </c>
      <c r="D15" s="20">
        <v>4250000</v>
      </c>
      <c r="E15" s="27"/>
      <c r="F15" s="28"/>
      <c r="G15" s="29"/>
      <c r="H15" s="26"/>
      <c r="I15" s="7"/>
    </row>
    <row r="16" spans="1:9" ht="13.5">
      <c r="A16" s="5"/>
      <c r="B16" s="23"/>
      <c r="C16" s="6" t="s">
        <v>30</v>
      </c>
      <c r="D16" s="20">
        <v>5750000</v>
      </c>
      <c r="E16" s="27"/>
      <c r="F16" s="28"/>
      <c r="G16" s="29"/>
      <c r="H16" s="26"/>
      <c r="I16" s="7"/>
    </row>
    <row r="17" spans="1:9" ht="13.5">
      <c r="A17" s="5"/>
      <c r="B17" s="23"/>
      <c r="C17" s="6"/>
      <c r="D17" s="20"/>
      <c r="E17" s="27"/>
      <c r="F17" s="28"/>
      <c r="G17" s="29"/>
      <c r="H17" s="26"/>
      <c r="I17" s="7"/>
    </row>
    <row r="18" spans="1:9" ht="13.5">
      <c r="A18" s="5">
        <v>3</v>
      </c>
      <c r="B18" s="23" t="s">
        <v>23</v>
      </c>
      <c r="C18" s="6">
        <v>12000000</v>
      </c>
      <c r="D18" s="20">
        <f>SUM(D19:D20)</f>
        <v>6400000</v>
      </c>
      <c r="E18" s="30">
        <f>(D18*100)/C18</f>
        <v>53.333333333333336</v>
      </c>
      <c r="F18" s="28">
        <v>0.53</v>
      </c>
      <c r="G18" s="28">
        <v>0.53</v>
      </c>
      <c r="H18" s="26">
        <f>((G18*100)/F18)-100</f>
        <v>0</v>
      </c>
      <c r="I18" s="7">
        <f>FLOOR(G18,0.00001)*D18</f>
        <v>3392000</v>
      </c>
    </row>
    <row r="19" spans="1:9" ht="13.5">
      <c r="A19" s="5"/>
      <c r="B19" s="23"/>
      <c r="C19" s="6" t="s">
        <v>29</v>
      </c>
      <c r="D19" s="20">
        <v>1100000</v>
      </c>
      <c r="E19" s="27"/>
      <c r="F19" s="28"/>
      <c r="G19" s="29"/>
      <c r="H19" s="26"/>
      <c r="I19" s="7"/>
    </row>
    <row r="20" spans="1:9" ht="13.5">
      <c r="A20" s="5"/>
      <c r="B20" s="23"/>
      <c r="C20" s="6" t="s">
        <v>30</v>
      </c>
      <c r="D20" s="20">
        <v>5300000</v>
      </c>
      <c r="E20" s="27"/>
      <c r="F20" s="28"/>
      <c r="G20" s="29"/>
      <c r="H20" s="26"/>
      <c r="I20" s="7"/>
    </row>
    <row r="21" spans="1:9" ht="13.5">
      <c r="A21" s="5"/>
      <c r="B21" s="23"/>
      <c r="C21" s="6"/>
      <c r="D21" s="20"/>
      <c r="E21" s="27"/>
      <c r="F21" s="28"/>
      <c r="G21" s="29"/>
      <c r="H21" s="26"/>
      <c r="I21" s="7"/>
    </row>
    <row r="22" spans="1:9" ht="13.5">
      <c r="A22" s="5">
        <v>4</v>
      </c>
      <c r="B22" s="23" t="s">
        <v>24</v>
      </c>
      <c r="C22" s="6">
        <v>2935590</v>
      </c>
      <c r="D22" s="20">
        <f>SUM(D23:D23)</f>
        <v>0</v>
      </c>
      <c r="E22" s="30">
        <f>(D22*100)/C22</f>
        <v>0</v>
      </c>
      <c r="F22" s="28">
        <v>0.53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3"/>
      <c r="C23" s="6" t="s">
        <v>19</v>
      </c>
      <c r="D23" s="20"/>
      <c r="E23" s="27"/>
      <c r="F23" s="28"/>
      <c r="G23" s="29"/>
      <c r="H23" s="26"/>
      <c r="I23" s="7"/>
    </row>
    <row r="24" spans="1:9" ht="13.5">
      <c r="A24" s="5"/>
      <c r="B24" s="23"/>
      <c r="C24" s="6"/>
      <c r="D24" s="20"/>
      <c r="E24" s="27"/>
      <c r="F24" s="28"/>
      <c r="G24" s="29"/>
      <c r="H24" s="26"/>
      <c r="I24" s="7"/>
    </row>
    <row r="25" spans="1:9" ht="13.5">
      <c r="A25" s="5">
        <v>5</v>
      </c>
      <c r="B25" s="23" t="s">
        <v>25</v>
      </c>
      <c r="C25" s="6">
        <v>3000000</v>
      </c>
      <c r="D25" s="20">
        <f>SUM(D26:D26)</f>
        <v>3000000</v>
      </c>
      <c r="E25" s="30">
        <f>(D25*100)/C25</f>
        <v>100</v>
      </c>
      <c r="F25" s="28">
        <v>0.53</v>
      </c>
      <c r="G25" s="28">
        <v>0.53</v>
      </c>
      <c r="H25" s="26">
        <f>((G25*100)/F25)-100</f>
        <v>0</v>
      </c>
      <c r="I25" s="7">
        <f>FLOOR(G25,0.00001)*D25</f>
        <v>1590000</v>
      </c>
    </row>
    <row r="26" spans="1:9" ht="13.5">
      <c r="A26" s="5"/>
      <c r="B26" s="23"/>
      <c r="C26" s="6" t="s">
        <v>30</v>
      </c>
      <c r="D26" s="6">
        <v>3000000</v>
      </c>
      <c r="E26" s="27"/>
      <c r="F26" s="28"/>
      <c r="G26" s="29"/>
      <c r="H26" s="26"/>
      <c r="I26" s="7"/>
    </row>
    <row r="27" spans="1:9" ht="13.5">
      <c r="A27" s="5"/>
      <c r="B27" s="23"/>
      <c r="C27" s="6"/>
      <c r="D27" s="20"/>
      <c r="E27" s="27"/>
      <c r="F27" s="28"/>
      <c r="G27" s="29"/>
      <c r="H27" s="26"/>
      <c r="I27" s="7"/>
    </row>
    <row r="28" spans="1:9" ht="13.5">
      <c r="A28" s="5">
        <v>6</v>
      </c>
      <c r="B28" s="23" t="s">
        <v>26</v>
      </c>
      <c r="C28" s="6">
        <v>336927</v>
      </c>
      <c r="D28" s="20">
        <f>SUM(D29:D29)</f>
        <v>0</v>
      </c>
      <c r="E28" s="30">
        <f>(D28*100)/C28</f>
        <v>0</v>
      </c>
      <c r="F28" s="28">
        <v>0.53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3"/>
      <c r="C29" s="6" t="s">
        <v>19</v>
      </c>
      <c r="D29" s="20"/>
      <c r="E29" s="27"/>
      <c r="F29" s="28"/>
      <c r="G29" s="29"/>
      <c r="H29" s="26"/>
      <c r="I29" s="7"/>
    </row>
    <row r="30" spans="1:9" ht="13.5">
      <c r="A30" s="5"/>
      <c r="B30" s="23"/>
      <c r="C30" s="6"/>
      <c r="D30" s="20"/>
      <c r="E30" s="27"/>
      <c r="F30" s="28"/>
      <c r="G30" s="29"/>
      <c r="H30" s="26"/>
      <c r="I30" s="7"/>
    </row>
    <row r="31" spans="1:9" ht="13.5">
      <c r="A31" s="5">
        <v>7</v>
      </c>
      <c r="B31" s="23" t="s">
        <v>27</v>
      </c>
      <c r="C31" s="6">
        <v>1635000</v>
      </c>
      <c r="D31" s="20">
        <f>SUM(D32:D32)</f>
        <v>1635000</v>
      </c>
      <c r="E31" s="30">
        <f>(D31*100)/C31</f>
        <v>100</v>
      </c>
      <c r="F31" s="28">
        <v>0.53</v>
      </c>
      <c r="G31" s="28">
        <v>0.53</v>
      </c>
      <c r="H31" s="26">
        <f>((G31*100)/F31)-100</f>
        <v>0</v>
      </c>
      <c r="I31" s="7">
        <f>FLOOR(G31,0.00001)*D31</f>
        <v>866550</v>
      </c>
    </row>
    <row r="32" spans="1:9" ht="13.5">
      <c r="A32" s="5"/>
      <c r="B32" s="23"/>
      <c r="C32" s="6" t="s">
        <v>29</v>
      </c>
      <c r="D32" s="6">
        <v>1635000</v>
      </c>
      <c r="E32" s="27"/>
      <c r="F32" s="28"/>
      <c r="G32" s="29"/>
      <c r="H32" s="26"/>
      <c r="I32" s="7"/>
    </row>
    <row r="33" spans="1:9" ht="13.5">
      <c r="A33" s="5"/>
      <c r="B33" s="23"/>
      <c r="C33" s="6"/>
      <c r="D33" s="20"/>
      <c r="E33" s="27"/>
      <c r="F33" s="28"/>
      <c r="G33" s="29"/>
      <c r="H33" s="26"/>
      <c r="I33" s="7"/>
    </row>
    <row r="34" spans="1:9" ht="13.5">
      <c r="A34" s="11"/>
      <c r="B34" s="15" t="s">
        <v>14</v>
      </c>
      <c r="C34" s="12">
        <f>SUM(C10:C33)</f>
        <v>34984517</v>
      </c>
      <c r="D34" s="18">
        <f>SUM(D10,D14,D18,D22,D25,D28,D31)</f>
        <v>26112000</v>
      </c>
      <c r="E34" s="24">
        <f>(D34*100)/C34</f>
        <v>74.63873232836114</v>
      </c>
      <c r="F34" s="19"/>
      <c r="G34" s="19"/>
      <c r="H34" s="13"/>
      <c r="I34" s="25">
        <f>SUM(I10,I14,I18,I22,I25,I28,I31)</f>
        <v>13839360</v>
      </c>
    </row>
    <row r="35" ht="12.75">
      <c r="C35" s="14"/>
    </row>
    <row r="36" spans="1:9" ht="13.5">
      <c r="A36" s="16"/>
      <c r="B36" s="15" t="s">
        <v>12</v>
      </c>
      <c r="C36" s="18">
        <f>SUM(C34)</f>
        <v>34984517</v>
      </c>
      <c r="D36" s="18">
        <f>SUM(D34)</f>
        <v>26112000</v>
      </c>
      <c r="E36" s="24">
        <f>(D36*100)/C36</f>
        <v>74.63873232836114</v>
      </c>
      <c r="F36" s="17"/>
      <c r="G36" s="17"/>
      <c r="H36" s="17"/>
      <c r="I36" s="25">
        <f>SUM(I34)</f>
        <v>13839360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2009-07-23T13:56:06Z</dcterms:modified>
  <cp:category/>
  <cp:version/>
  <cp:contentType/>
  <cp:contentStatus/>
</cp:coreProperties>
</file>