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<sst xmlns="http://schemas.openxmlformats.org/spreadsheetml/2006/main" count="50" uniqueCount="30">
  <si>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</si>
  <si>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</si>
  <si>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</si>
  <si>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</si>
  <si>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</si>
  <si>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</si>
  <si>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</si>
  <si>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</si>
  <si>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</si>
  <si>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</si>
  <si>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</si>
  <si>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</si>
  <si>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</si>
  <si>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</si>
  <si>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</si>
  <si>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</si>
  <si>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</si>
  <si>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Sinop</t>
  </si>
  <si>
    <t>MT</t>
  </si>
  <si>
    <t>Totais/Médias MT</t>
  </si>
  <si>
    <t>Sapezal</t>
  </si>
  <si>
    <t>Sorriso</t>
  </si>
  <si>
    <t>Diamantino</t>
  </si>
  <si>
    <t>Ipiranga do Norte</t>
  </si>
  <si>
    <t>Rondonopolis</t>
  </si>
  <si>
    <t>Tapura</t>
  </si>
  <si>
    <t>Aviso de Venda de Milho - 031/2007 de 19/01/2007</t>
  </si>
  <si>
    <t>0,213</t>
  </si>
  <si>
    <t>0,257</t>
  </si>
  <si>
    <t>0,214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</si>
</sst>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26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18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22</v>
      </c>
      <c r="C8" s="11">
        <v>2500000</v>
      </c>
      <c r="D8" s="11">
        <v>900000</v>
      </c>
      <c r="E8" s="12">
        <f aca="true" t="shared" si="0" ref="E8:E13">(D8*100)/C8</f>
        <v>36</v>
      </c>
      <c r="F8" s="20" t="s">
        <v>27</v>
      </c>
      <c r="G8" s="20" t="s">
        <v>27</v>
      </c>
      <c r="H8" s="18">
        <f aca="true" t="shared" si="1" ref="H8:H16">((G8*100)/F8)-100</f>
        <v>0</v>
      </c>
      <c r="I8" s="12">
        <f aca="true" t="shared" si="2" ref="I8:I13">FLOOR(G8,0.00001)*D8</f>
        <v>191700.00000000003</v>
      </c>
    </row>
    <row r="9" spans="1:9" ht="13.5">
      <c r="A9" s="9">
        <v>2</v>
      </c>
      <c r="B9" s="10" t="s">
        <v>23</v>
      </c>
      <c r="C9" s="11">
        <v>2900000</v>
      </c>
      <c r="D9" s="11">
        <v>2500000</v>
      </c>
      <c r="E9" s="12">
        <f t="shared" si="0"/>
        <v>86.20689655172414</v>
      </c>
      <c r="F9" s="20" t="s">
        <v>27</v>
      </c>
      <c r="G9" s="20" t="s">
        <v>27</v>
      </c>
      <c r="H9" s="18">
        <f t="shared" si="1"/>
        <v>0</v>
      </c>
      <c r="I9" s="12">
        <f t="shared" si="2"/>
        <v>532500</v>
      </c>
    </row>
    <row r="10" spans="1:9" ht="13.5">
      <c r="A10" s="9">
        <f>A9+1</f>
        <v>3</v>
      </c>
      <c r="B10" s="10" t="s">
        <v>23</v>
      </c>
      <c r="C10" s="11">
        <v>1692960</v>
      </c>
      <c r="D10" s="11">
        <v>0</v>
      </c>
      <c r="E10" s="12">
        <f t="shared" si="0"/>
        <v>0</v>
      </c>
      <c r="F10" s="20" t="s">
        <v>27</v>
      </c>
      <c r="G10" s="11">
        <v>0</v>
      </c>
      <c r="H10" s="11">
        <v>0</v>
      </c>
      <c r="I10" s="12">
        <f t="shared" si="2"/>
        <v>0</v>
      </c>
    </row>
    <row r="11" spans="1:9" ht="13.5">
      <c r="A11" s="9">
        <v>4</v>
      </c>
      <c r="B11" s="10" t="s">
        <v>24</v>
      </c>
      <c r="C11" s="11">
        <v>713110</v>
      </c>
      <c r="D11" s="11">
        <v>713110</v>
      </c>
      <c r="E11" s="12">
        <f t="shared" si="0"/>
        <v>100</v>
      </c>
      <c r="F11" s="20" t="s">
        <v>27</v>
      </c>
      <c r="G11" s="20" t="s">
        <v>28</v>
      </c>
      <c r="H11" s="18">
        <f t="shared" si="1"/>
        <v>20.657276995305168</v>
      </c>
      <c r="I11" s="12">
        <f t="shared" si="2"/>
        <v>183269.27000000002</v>
      </c>
    </row>
    <row r="12" spans="1:9" ht="13.5">
      <c r="A12" s="9">
        <f>A11+1</f>
        <v>5</v>
      </c>
      <c r="B12" s="10" t="s">
        <v>20</v>
      </c>
      <c r="C12" s="11">
        <v>6000000</v>
      </c>
      <c r="D12" s="11">
        <v>6000000</v>
      </c>
      <c r="E12" s="12">
        <f t="shared" si="0"/>
        <v>100</v>
      </c>
      <c r="F12" s="20" t="s">
        <v>27</v>
      </c>
      <c r="G12" s="20" t="s">
        <v>29</v>
      </c>
      <c r="H12" s="18">
        <f t="shared" si="1"/>
        <v>0.4694835680751197</v>
      </c>
      <c r="I12" s="12">
        <f t="shared" si="2"/>
        <v>1284000.0000000002</v>
      </c>
    </row>
    <row r="13" spans="1:9" ht="13.5">
      <c r="A13" s="9">
        <f>A12+1</f>
        <v>6</v>
      </c>
      <c r="B13" s="10" t="s">
        <v>17</v>
      </c>
      <c r="C13" s="11">
        <v>1357000</v>
      </c>
      <c r="D13" s="11">
        <v>0</v>
      </c>
      <c r="E13" s="12">
        <f t="shared" si="0"/>
        <v>0</v>
      </c>
      <c r="F13" s="20" t="s">
        <v>27</v>
      </c>
      <c r="G13" s="11">
        <v>0</v>
      </c>
      <c r="H13" s="11">
        <v>0</v>
      </c>
      <c r="I13" s="12">
        <f t="shared" si="2"/>
        <v>0</v>
      </c>
    </row>
    <row r="14" spans="1:9" ht="13.5">
      <c r="A14" s="9">
        <f>A13+1</f>
        <v>7</v>
      </c>
      <c r="B14" s="10" t="s">
        <v>21</v>
      </c>
      <c r="C14" s="11">
        <v>960000</v>
      </c>
      <c r="D14" s="11">
        <v>0</v>
      </c>
      <c r="E14" s="12">
        <f>(D14*100)/C14</f>
        <v>0</v>
      </c>
      <c r="F14" s="20" t="s">
        <v>27</v>
      </c>
      <c r="G14" s="11">
        <v>0</v>
      </c>
      <c r="H14" s="11">
        <v>0</v>
      </c>
      <c r="I14" s="12">
        <f>FLOOR(G14,0.00001)*D14</f>
        <v>0</v>
      </c>
    </row>
    <row r="15" spans="1:9" ht="13.5">
      <c r="A15" s="9">
        <f>A14+1</f>
        <v>8</v>
      </c>
      <c r="B15" s="10" t="s">
        <v>21</v>
      </c>
      <c r="C15" s="11">
        <v>3800000</v>
      </c>
      <c r="D15" s="11">
        <v>3800000</v>
      </c>
      <c r="E15" s="12">
        <f>(D15*100)/C15</f>
        <v>100</v>
      </c>
      <c r="F15" s="20" t="s">
        <v>27</v>
      </c>
      <c r="G15" s="20" t="s">
        <v>27</v>
      </c>
      <c r="H15" s="18">
        <f t="shared" si="1"/>
        <v>0</v>
      </c>
      <c r="I15" s="12">
        <f>FLOOR(G15,0.00001)*D15</f>
        <v>809400.0000000001</v>
      </c>
    </row>
    <row r="16" spans="1:9" ht="13.5">
      <c r="A16" s="9">
        <f>A15+1</f>
        <v>9</v>
      </c>
      <c r="B16" s="10" t="s">
        <v>25</v>
      </c>
      <c r="C16" s="11">
        <v>403000</v>
      </c>
      <c r="D16" s="11">
        <v>0</v>
      </c>
      <c r="E16" s="12">
        <f>(D16*100)/C16</f>
        <v>0</v>
      </c>
      <c r="F16" s="20" t="s">
        <v>27</v>
      </c>
      <c r="G16" s="11">
        <v>0</v>
      </c>
      <c r="H16" s="11">
        <v>0</v>
      </c>
      <c r="I16" s="12">
        <f>FLOOR(G16,0.00001)*D16</f>
        <v>0</v>
      </c>
    </row>
    <row r="17" spans="1:9" ht="13.5">
      <c r="A17" s="13"/>
      <c r="B17" s="14" t="s">
        <v>19</v>
      </c>
      <c r="C17" s="15">
        <f>SUM(C8:C16)</f>
        <v>20326070</v>
      </c>
      <c r="D17" s="15">
        <f>SUM(D8:D16)</f>
        <v>13913110</v>
      </c>
      <c r="E17" s="16">
        <f>(D17*100)/C17</f>
        <v>68.44958223601513</v>
      </c>
      <c r="F17" s="17"/>
      <c r="G17" s="22">
        <f>(I17/D17)</f>
        <v>0.2156864475304228</v>
      </c>
      <c r="H17" s="16"/>
      <c r="I17" s="16">
        <f>SUM(I8:I16)</f>
        <v>3000869.2700000005</v>
      </c>
    </row>
    <row r="19" spans="1:9" ht="13.5">
      <c r="A19" s="13"/>
      <c r="B19" s="14" t="s">
        <v>13</v>
      </c>
      <c r="C19" s="15">
        <f>SUM(C17)</f>
        <v>20326070</v>
      </c>
      <c r="D19" s="15">
        <f>SUM(D17)</f>
        <v>13913110</v>
      </c>
      <c r="E19" s="16">
        <f>(D19*100)/C19</f>
        <v>68.44958223601513</v>
      </c>
      <c r="F19" s="17"/>
      <c r="G19" s="22">
        <f>(I19/D19)</f>
        <v>0.2156864475304228</v>
      </c>
      <c r="H19" s="16"/>
      <c r="I19" s="16">
        <f>SUM(I17)</f>
        <v>3000869.2700000005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2007-01-23T19:20:10Z</cp:lastPrinted>
  <dcterms:created xsi:type="dcterms:W3CDTF">2000-02-06T15:20:34Z</dcterms:created>
  <dcterms:modified xsi:type="dcterms:W3CDTF">2007-01-23T19:34:53Z</dcterms:modified>
  <cp:category/>
  <cp:version/>
  <cp:contentType/>
  <cp:contentStatus/>
</cp:coreProperties>
</file>