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<sst xmlns="http://schemas.openxmlformats.org/spreadsheetml/2006/main" count="48" uniqueCount="32">
  <si>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</si>
  <si>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</si>
  <si>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</si>
  <si>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</si>
  <si>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</si>
  <si>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</si>
  <si>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</si>
  <si>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</si>
  <si>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</si>
  <si>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</si>
  <si>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</si>
  <si>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</si>
  <si>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</si>
  <si>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</si>
  <si>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</si>
  <si>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</si>
  <si>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</si>
  <si>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</si>
  <si>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</si>
  <si>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MT - Região I</t>
  </si>
  <si>
    <t>MT - Região II</t>
  </si>
  <si>
    <t>MT - Região III</t>
  </si>
  <si>
    <t>BNM</t>
  </si>
  <si>
    <t>BBM PR</t>
  </si>
  <si>
    <t xml:space="preserve">BCMM </t>
  </si>
  <si>
    <t>PEP</t>
  </si>
  <si>
    <t>BBM UB</t>
  </si>
  <si>
    <t>BCSP</t>
  </si>
  <si>
    <t>BBM MS</t>
  </si>
  <si>
    <t xml:space="preserve">  AVISO DE LEILÃO DE PRÊMIO PARA O ESCOAMENTO DE MILHO EM GRÃOS – PEP Nº 344/09 - 27/10/2009</t>
  </si>
  <si>
    <t>BMCS</t>
  </si>
  <si>
    <t>BCMM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</si>
</sst>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4"/>
  <sheetViews>
    <sheetView tabSelected="1" zoomScalePageLayoutView="0" workbookViewId="0" topLeftCell="B1">
      <selection activeCell="J26" sqref="J2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110000000</v>
      </c>
      <c r="D10" s="19">
        <f>SUM(D11:D15)</f>
        <v>110000000</v>
      </c>
      <c r="E10" s="21">
        <f>(D10*100)/C10</f>
        <v>100</v>
      </c>
      <c r="F10" s="26">
        <v>0.111</v>
      </c>
      <c r="G10" s="20">
        <v>1</v>
      </c>
      <c r="H10" s="28">
        <v>0.634</v>
      </c>
      <c r="I10" s="7">
        <f>(H10*100)/G10-100</f>
        <v>-36.6</v>
      </c>
      <c r="J10" s="7">
        <f>D10*((ROUND(F10*H10,4)))</f>
        <v>7744000.000000001</v>
      </c>
    </row>
    <row r="11" spans="1:10" ht="13.5">
      <c r="A11" s="5"/>
      <c r="B11" s="17"/>
      <c r="C11" s="27" t="s">
        <v>27</v>
      </c>
      <c r="D11" s="19">
        <v>5000000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30</v>
      </c>
      <c r="D12" s="19">
        <v>16000000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22</v>
      </c>
      <c r="D13" s="19">
        <v>30000000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23</v>
      </c>
      <c r="D14" s="19">
        <v>57000000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26</v>
      </c>
      <c r="D15" s="19">
        <v>2000000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6"/>
      <c r="G16" s="20"/>
      <c r="H16" s="20"/>
      <c r="I16" s="7"/>
      <c r="J16" s="7"/>
    </row>
    <row r="17" spans="1:10" ht="13.5">
      <c r="A17" s="5">
        <v>2</v>
      </c>
      <c r="B17" s="17" t="s">
        <v>20</v>
      </c>
      <c r="C17" s="6">
        <v>135000000</v>
      </c>
      <c r="D17" s="19">
        <f>SUM(D18:D24)</f>
        <v>135000000</v>
      </c>
      <c r="E17" s="21">
        <f>(D17*100)/C17</f>
        <v>100</v>
      </c>
      <c r="F17" s="26">
        <v>0.101</v>
      </c>
      <c r="G17" s="20">
        <v>1</v>
      </c>
      <c r="H17" s="28">
        <v>0.545</v>
      </c>
      <c r="I17" s="7">
        <f>(H17*100)/G17-100</f>
        <v>-45.49999999999999</v>
      </c>
      <c r="J17" s="7">
        <f>D17*((ROUND(F17*H17,4)))</f>
        <v>7425000</v>
      </c>
    </row>
    <row r="18" spans="1:10" ht="13.5">
      <c r="A18" s="5"/>
      <c r="B18" s="17"/>
      <c r="C18" s="27" t="s">
        <v>27</v>
      </c>
      <c r="D18" s="19">
        <v>3000000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30</v>
      </c>
      <c r="D19" s="19">
        <v>12200000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22</v>
      </c>
      <c r="D20" s="19">
        <v>35000000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31</v>
      </c>
      <c r="D21" s="19">
        <v>25000000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18</v>
      </c>
      <c r="D22" s="19">
        <v>800000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28</v>
      </c>
      <c r="D23" s="19">
        <v>30000000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23</v>
      </c>
      <c r="D24" s="19">
        <v>29000000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6"/>
      <c r="G25" s="20"/>
      <c r="H25" s="20"/>
      <c r="I25" s="7"/>
      <c r="J25" s="7"/>
    </row>
    <row r="26" spans="1:10" ht="13.5">
      <c r="A26" s="5">
        <v>3</v>
      </c>
      <c r="B26" s="17" t="s">
        <v>21</v>
      </c>
      <c r="C26" s="6">
        <v>55000000</v>
      </c>
      <c r="D26" s="19">
        <f>SUM(D27:D31)</f>
        <v>55000000</v>
      </c>
      <c r="E26" s="21">
        <f>(D26*100)/C26</f>
        <v>100</v>
      </c>
      <c r="F26" s="26">
        <v>0.091</v>
      </c>
      <c r="G26" s="20">
        <v>1</v>
      </c>
      <c r="H26" s="28">
        <v>0.527</v>
      </c>
      <c r="I26" s="7">
        <f>(H26*100)/G26-100</f>
        <v>-47.3</v>
      </c>
      <c r="J26" s="7">
        <f>D26*((ROUND(F26*H26,4)))</f>
        <v>2640000</v>
      </c>
    </row>
    <row r="27" spans="1:10" ht="13.5">
      <c r="A27" s="5"/>
      <c r="B27" s="17"/>
      <c r="C27" s="27" t="s">
        <v>27</v>
      </c>
      <c r="D27" s="19">
        <v>9000000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24</v>
      </c>
      <c r="D28" s="19">
        <v>5000000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28</v>
      </c>
      <c r="D29" s="19">
        <v>7300000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27" t="s">
        <v>23</v>
      </c>
      <c r="D30" s="19">
        <v>23700000</v>
      </c>
      <c r="E30" s="21"/>
      <c r="F30" s="26"/>
      <c r="G30" s="20"/>
      <c r="H30" s="20"/>
      <c r="I30" s="7"/>
      <c r="J30" s="7"/>
    </row>
    <row r="31" spans="1:10" ht="13.5">
      <c r="A31" s="5"/>
      <c r="B31" s="17"/>
      <c r="C31" s="27" t="s">
        <v>26</v>
      </c>
      <c r="D31" s="19">
        <v>10000000</v>
      </c>
      <c r="E31" s="21"/>
      <c r="F31" s="26"/>
      <c r="G31" s="20"/>
      <c r="H31" s="20"/>
      <c r="I31" s="7"/>
      <c r="J31" s="7"/>
    </row>
    <row r="32" spans="1:10" ht="13.5">
      <c r="A32" s="5"/>
      <c r="B32" s="17"/>
      <c r="C32" s="27"/>
      <c r="D32" s="19"/>
      <c r="E32" s="21"/>
      <c r="F32" s="26"/>
      <c r="G32" s="20"/>
      <c r="H32" s="20"/>
      <c r="I32" s="7"/>
      <c r="J32" s="7"/>
    </row>
    <row r="33" spans="1:10" ht="13.5">
      <c r="A33" s="14"/>
      <c r="B33" s="13" t="s">
        <v>14</v>
      </c>
      <c r="C33" s="16">
        <f>SUM(C10:C32)</f>
        <v>300000000</v>
      </c>
      <c r="D33" s="16">
        <f>SUM(D10,D17,D26)</f>
        <v>300000000</v>
      </c>
      <c r="E33" s="22">
        <f>(D33*100)/C33</f>
        <v>100</v>
      </c>
      <c r="F33" s="11"/>
      <c r="G33" s="15"/>
      <c r="H33" s="15"/>
      <c r="I33" s="15"/>
      <c r="J33" s="25">
        <f>SUM(J10,J17,J26)</f>
        <v>17809000</v>
      </c>
    </row>
    <row r="34" spans="2:3" ht="13.5">
      <c r="B34" s="5"/>
      <c r="C34" s="12"/>
    </row>
    <row r="35" spans="2:3" ht="13.5">
      <c r="B35" s="5"/>
      <c r="C35" s="12"/>
    </row>
    <row r="36" spans="2:3" ht="13.5">
      <c r="B36" s="5"/>
      <c r="C36" s="12"/>
    </row>
    <row r="37" spans="2:3" ht="13.5">
      <c r="B37" s="5"/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2009-01-29T12:30:25Z</cp:lastPrinted>
  <dcterms:created xsi:type="dcterms:W3CDTF">2005-05-09T20:19:33Z</dcterms:created>
  <dcterms:modified xsi:type="dcterms:W3CDTF">2009-10-27T13:53:33Z</dcterms:modified>
  <cp:category/>
  <cp:version/>
  <cp:contentType/>
  <cp:contentStatus/>
</cp:coreProperties>
</file>