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<sst xmlns="http://schemas.openxmlformats.org/spreadsheetml/2006/main" count="66" uniqueCount="43">
  <si>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</si>
  <si>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</si>
  <si>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</si>
  <si>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</si>
  <si>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</si>
  <si>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</si>
  <si>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</si>
  <si>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</si>
  <si>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</si>
  <si>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</si>
  <si>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</si>
  <si>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</si>
  <si>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</si>
  <si>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</si>
  <si>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GO</t>
  </si>
  <si>
    <t>Totais/Médias GO</t>
  </si>
  <si>
    <t>(Kg)</t>
  </si>
  <si>
    <t>(%)</t>
  </si>
  <si>
    <t>(R$)</t>
  </si>
  <si>
    <t>MS</t>
  </si>
  <si>
    <t>Totais/Médias MS</t>
  </si>
  <si>
    <t>SP</t>
  </si>
  <si>
    <t>Totais/Médias SP</t>
  </si>
  <si>
    <t>São Gabriel do Oeste</t>
  </si>
  <si>
    <t>Araraquara</t>
  </si>
  <si>
    <t>0,295</t>
  </si>
  <si>
    <t>0,312</t>
  </si>
  <si>
    <t>MT</t>
  </si>
  <si>
    <t>Totais/Médias MT</t>
  </si>
  <si>
    <t>0,213</t>
  </si>
  <si>
    <t>0,334</t>
  </si>
  <si>
    <t>Chapadão do Céu</t>
  </si>
  <si>
    <t>Jataí</t>
  </si>
  <si>
    <t>Aviso de Venda de Milho - 049/2007 de 26/01/2007</t>
  </si>
  <si>
    <t>Campo Grande</t>
  </si>
  <si>
    <t>Fatima do Sul</t>
  </si>
  <si>
    <t>Rio Brilhante</t>
  </si>
  <si>
    <t>Sidrolândia</t>
  </si>
  <si>
    <t>Diamantino</t>
  </si>
  <si>
    <t>Ipiranga do Norte</t>
  </si>
  <si>
    <t>Tapura</t>
  </si>
  <si>
    <t>Vera</t>
  </si>
  <si>
    <t>0,240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</si>
</sst>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33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16</v>
      </c>
      <c r="D6" s="5" t="s">
        <v>16</v>
      </c>
      <c r="E6" s="5" t="s">
        <v>17</v>
      </c>
      <c r="F6" s="5" t="s">
        <v>18</v>
      </c>
      <c r="G6" s="5" t="s">
        <v>18</v>
      </c>
      <c r="H6" s="5" t="s">
        <v>17</v>
      </c>
      <c r="I6" s="5" t="s">
        <v>18</v>
      </c>
    </row>
    <row r="7" spans="1:9" ht="13.5">
      <c r="A7" s="6" t="s">
        <v>14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31</v>
      </c>
      <c r="C8" s="11">
        <v>40000</v>
      </c>
      <c r="D8" s="11">
        <v>0</v>
      </c>
      <c r="E8" s="12">
        <f>(D8*100)/C8</f>
        <v>0</v>
      </c>
      <c r="F8" s="20" t="s">
        <v>26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32</v>
      </c>
      <c r="C9" s="11">
        <v>17800</v>
      </c>
      <c r="D9" s="11">
        <v>0</v>
      </c>
      <c r="E9" s="12">
        <f>(D9*100)/C9</f>
        <v>0</v>
      </c>
      <c r="F9" s="20" t="s">
        <v>26</v>
      </c>
      <c r="G9" s="11">
        <v>0</v>
      </c>
      <c r="H9" s="11">
        <v>0</v>
      </c>
      <c r="I9" s="12">
        <f>FLOOR(G9,0.00001)*D9</f>
        <v>0</v>
      </c>
    </row>
    <row r="10" spans="1:9" ht="13.5">
      <c r="A10" s="13"/>
      <c r="B10" s="14" t="s">
        <v>15</v>
      </c>
      <c r="C10" s="15">
        <f>SUM(C8:C9)</f>
        <v>57800</v>
      </c>
      <c r="D10" s="15">
        <f>SUM(D8:D9)</f>
        <v>0</v>
      </c>
      <c r="E10" s="16">
        <f>(D10*100)/C10</f>
        <v>0</v>
      </c>
      <c r="F10" s="17"/>
      <c r="G10" s="22" t="e">
        <f>(I10/D10)</f>
        <v>#DIV/0!</v>
      </c>
      <c r="H10" s="16"/>
      <c r="I10" s="16">
        <f>SUM(I8:I9)</f>
        <v>0</v>
      </c>
    </row>
    <row r="11" spans="1:9" ht="13.5">
      <c r="A11" s="6" t="s">
        <v>19</v>
      </c>
      <c r="B11" s="6"/>
      <c r="C11" s="7"/>
      <c r="D11" s="7"/>
      <c r="E11" s="6"/>
      <c r="F11" s="8"/>
      <c r="G11" s="6"/>
      <c r="H11" s="19"/>
      <c r="I11" s="6"/>
    </row>
    <row r="12" spans="1:9" ht="13.5">
      <c r="A12" s="9">
        <v>3</v>
      </c>
      <c r="B12" s="10" t="s">
        <v>34</v>
      </c>
      <c r="C12" s="11">
        <v>1519920</v>
      </c>
      <c r="D12" s="11">
        <v>0</v>
      </c>
      <c r="E12" s="12">
        <f>(D12*100)/C12</f>
        <v>0</v>
      </c>
      <c r="F12" s="20" t="s">
        <v>25</v>
      </c>
      <c r="G12" s="11">
        <v>0</v>
      </c>
      <c r="H12" s="11">
        <v>0</v>
      </c>
      <c r="I12" s="12">
        <f>FLOOR(G12,0.00001)*D12</f>
        <v>0</v>
      </c>
    </row>
    <row r="13" spans="1:9" ht="13.5">
      <c r="A13" s="9">
        <v>4</v>
      </c>
      <c r="B13" s="10" t="s">
        <v>35</v>
      </c>
      <c r="C13" s="11">
        <v>659133</v>
      </c>
      <c r="D13" s="11">
        <v>659133</v>
      </c>
      <c r="E13" s="12">
        <f>(D13*100)/C13</f>
        <v>100</v>
      </c>
      <c r="F13" s="20" t="s">
        <v>25</v>
      </c>
      <c r="G13" s="20" t="s">
        <v>25</v>
      </c>
      <c r="H13" s="18">
        <f>((G13*100)/F13)-100</f>
        <v>0</v>
      </c>
      <c r="I13" s="12">
        <f>FLOOR(G13,0.00001)*D13</f>
        <v>194444.23500000002</v>
      </c>
    </row>
    <row r="14" spans="1:9" ht="13.5">
      <c r="A14" s="9">
        <v>5</v>
      </c>
      <c r="B14" s="10" t="s">
        <v>36</v>
      </c>
      <c r="C14" s="11">
        <v>267760</v>
      </c>
      <c r="D14" s="11">
        <v>0</v>
      </c>
      <c r="E14" s="12">
        <f>(D14*100)/C14</f>
        <v>0</v>
      </c>
      <c r="F14" s="20" t="s">
        <v>25</v>
      </c>
      <c r="G14" s="11">
        <v>0</v>
      </c>
      <c r="H14" s="11">
        <v>0</v>
      </c>
      <c r="I14" s="12">
        <f>FLOOR(G14,0.00001)*D14</f>
        <v>0</v>
      </c>
    </row>
    <row r="15" spans="1:9" ht="13.5">
      <c r="A15" s="9">
        <v>6</v>
      </c>
      <c r="B15" s="10" t="s">
        <v>23</v>
      </c>
      <c r="C15" s="11">
        <v>265820</v>
      </c>
      <c r="D15" s="11">
        <v>0</v>
      </c>
      <c r="E15" s="12">
        <f>(D15*100)/C15</f>
        <v>0</v>
      </c>
      <c r="F15" s="20" t="s">
        <v>25</v>
      </c>
      <c r="G15" s="11">
        <v>0</v>
      </c>
      <c r="H15" s="11">
        <v>0</v>
      </c>
      <c r="I15" s="12">
        <f>FLOOR(G15,0.00001)*D15</f>
        <v>0</v>
      </c>
    </row>
    <row r="16" spans="1:9" ht="13.5">
      <c r="A16" s="9">
        <v>7</v>
      </c>
      <c r="B16" s="10" t="s">
        <v>37</v>
      </c>
      <c r="C16" s="11">
        <v>895690</v>
      </c>
      <c r="D16" s="11">
        <v>0</v>
      </c>
      <c r="E16" s="12">
        <f>(D16*100)/C16</f>
        <v>0</v>
      </c>
      <c r="F16" s="20" t="s">
        <v>25</v>
      </c>
      <c r="G16" s="11">
        <v>0</v>
      </c>
      <c r="H16" s="11">
        <v>0</v>
      </c>
      <c r="I16" s="12">
        <f>FLOOR(G16,0.00001)*D16</f>
        <v>0</v>
      </c>
    </row>
    <row r="17" spans="1:9" ht="13.5">
      <c r="A17" s="13"/>
      <c r="B17" s="14" t="s">
        <v>20</v>
      </c>
      <c r="C17" s="15">
        <f>SUM(C12:C16)</f>
        <v>3608323</v>
      </c>
      <c r="D17" s="15">
        <f>SUM(D12:D16)</f>
        <v>659133</v>
      </c>
      <c r="E17" s="16">
        <f>(D17*100)/C17</f>
        <v>18.267017669981318</v>
      </c>
      <c r="F17" s="17"/>
      <c r="G17" s="22">
        <f>(I17/D17)</f>
        <v>0.29500000000000004</v>
      </c>
      <c r="H17" s="16"/>
      <c r="I17" s="16">
        <f>SUM(I12:I16)</f>
        <v>194444.23500000002</v>
      </c>
    </row>
    <row r="18" spans="1:9" ht="13.5">
      <c r="A18" s="6" t="s">
        <v>27</v>
      </c>
      <c r="B18" s="6"/>
      <c r="C18" s="7"/>
      <c r="D18" s="7"/>
      <c r="E18" s="6"/>
      <c r="F18" s="8"/>
      <c r="G18" s="6"/>
      <c r="H18" s="19"/>
      <c r="I18" s="6"/>
    </row>
    <row r="19" spans="1:9" ht="13.5">
      <c r="A19" s="9">
        <v>8</v>
      </c>
      <c r="B19" s="10" t="s">
        <v>38</v>
      </c>
      <c r="C19" s="11">
        <v>10750</v>
      </c>
      <c r="D19" s="11">
        <v>0</v>
      </c>
      <c r="E19" s="12">
        <f>(D19*100)/C19</f>
        <v>0</v>
      </c>
      <c r="F19" s="20" t="s">
        <v>29</v>
      </c>
      <c r="G19" s="11">
        <v>0</v>
      </c>
      <c r="H19" s="11">
        <v>0</v>
      </c>
      <c r="I19" s="12">
        <f>FLOOR(G19,0.00001)*D19</f>
        <v>0</v>
      </c>
    </row>
    <row r="20" spans="1:9" ht="13.5">
      <c r="A20" s="9">
        <v>9</v>
      </c>
      <c r="B20" s="10" t="s">
        <v>38</v>
      </c>
      <c r="C20" s="11">
        <v>709310</v>
      </c>
      <c r="D20" s="11">
        <v>709310</v>
      </c>
      <c r="E20" s="12">
        <f aca="true" t="shared" si="0" ref="E20:E25">(D20*100)/C20</f>
        <v>100</v>
      </c>
      <c r="F20" s="20" t="s">
        <v>29</v>
      </c>
      <c r="G20" s="20" t="s">
        <v>42</v>
      </c>
      <c r="H20" s="18">
        <f>((G20*100)/F20)-100</f>
        <v>12.676056338028175</v>
      </c>
      <c r="I20" s="12">
        <f aca="true" t="shared" si="1" ref="I20:I25">FLOOR(G20,0.00001)*D20</f>
        <v>170234.40000000002</v>
      </c>
    </row>
    <row r="21" spans="1:9" ht="13.5">
      <c r="A21" s="9">
        <v>10</v>
      </c>
      <c r="B21" s="10" t="s">
        <v>39</v>
      </c>
      <c r="C21" s="11">
        <v>1333000</v>
      </c>
      <c r="D21" s="11">
        <v>0</v>
      </c>
      <c r="E21" s="12">
        <f t="shared" si="0"/>
        <v>0</v>
      </c>
      <c r="F21" s="20" t="s">
        <v>29</v>
      </c>
      <c r="G21" s="11">
        <v>0</v>
      </c>
      <c r="H21" s="11">
        <v>0</v>
      </c>
      <c r="I21" s="12">
        <f t="shared" si="1"/>
        <v>0</v>
      </c>
    </row>
    <row r="22" spans="1:9" ht="13.5">
      <c r="A22" s="9">
        <v>11</v>
      </c>
      <c r="B22" s="10" t="s">
        <v>39</v>
      </c>
      <c r="C22" s="11">
        <v>1147952</v>
      </c>
      <c r="D22" s="11">
        <v>0</v>
      </c>
      <c r="E22" s="12">
        <f t="shared" si="0"/>
        <v>0</v>
      </c>
      <c r="F22" s="20" t="s">
        <v>29</v>
      </c>
      <c r="G22" s="11">
        <v>0</v>
      </c>
      <c r="H22" s="11">
        <v>0</v>
      </c>
      <c r="I22" s="12">
        <f t="shared" si="1"/>
        <v>0</v>
      </c>
    </row>
    <row r="23" spans="1:9" ht="13.5">
      <c r="A23" s="9">
        <v>12</v>
      </c>
      <c r="B23" s="10" t="s">
        <v>40</v>
      </c>
      <c r="C23" s="11">
        <v>59898</v>
      </c>
      <c r="D23" s="11">
        <v>59898</v>
      </c>
      <c r="E23" s="12">
        <f t="shared" si="0"/>
        <v>100</v>
      </c>
      <c r="F23" s="20" t="s">
        <v>29</v>
      </c>
      <c r="G23" s="20" t="s">
        <v>29</v>
      </c>
      <c r="H23" s="18">
        <f>((G23*100)/F23)-100</f>
        <v>0</v>
      </c>
      <c r="I23" s="12">
        <f t="shared" si="1"/>
        <v>12758.274000000001</v>
      </c>
    </row>
    <row r="24" spans="1:9" ht="13.5">
      <c r="A24" s="9">
        <v>13</v>
      </c>
      <c r="B24" s="10" t="s">
        <v>41</v>
      </c>
      <c r="C24" s="11">
        <v>32048</v>
      </c>
      <c r="D24" s="11">
        <v>0</v>
      </c>
      <c r="E24" s="12">
        <f t="shared" si="0"/>
        <v>0</v>
      </c>
      <c r="F24" s="20" t="s">
        <v>29</v>
      </c>
      <c r="G24" s="11">
        <v>0</v>
      </c>
      <c r="H24" s="11">
        <v>0</v>
      </c>
      <c r="I24" s="12">
        <f t="shared" si="1"/>
        <v>0</v>
      </c>
    </row>
    <row r="25" spans="1:9" ht="13.5">
      <c r="A25" s="9">
        <v>14</v>
      </c>
      <c r="B25" s="10" t="s">
        <v>41</v>
      </c>
      <c r="C25" s="11">
        <v>75976</v>
      </c>
      <c r="D25" s="11">
        <v>0</v>
      </c>
      <c r="E25" s="12">
        <f t="shared" si="0"/>
        <v>0</v>
      </c>
      <c r="F25" s="20" t="s">
        <v>29</v>
      </c>
      <c r="G25" s="11">
        <v>0</v>
      </c>
      <c r="H25" s="11">
        <v>0</v>
      </c>
      <c r="I25" s="12">
        <f t="shared" si="1"/>
        <v>0</v>
      </c>
    </row>
    <row r="26" spans="1:9" ht="13.5">
      <c r="A26" s="13"/>
      <c r="B26" s="14" t="s">
        <v>28</v>
      </c>
      <c r="C26" s="15">
        <f>SUM(C19:C25)</f>
        <v>3368934</v>
      </c>
      <c r="D26" s="15">
        <f>SUM(D19:D25)</f>
        <v>769208</v>
      </c>
      <c r="E26" s="16">
        <f>(D26*100)/C26</f>
        <v>22.832385555787084</v>
      </c>
      <c r="F26" s="17"/>
      <c r="G26" s="22">
        <f>(I26/D26)</f>
        <v>0.23789751796653186</v>
      </c>
      <c r="H26" s="16"/>
      <c r="I26" s="16">
        <f>SUM(I19:I25)</f>
        <v>182992.67400000003</v>
      </c>
    </row>
    <row r="27" spans="1:9" ht="13.5">
      <c r="A27" s="6" t="s">
        <v>21</v>
      </c>
      <c r="B27" s="6"/>
      <c r="C27" s="7"/>
      <c r="D27" s="7"/>
      <c r="E27" s="6"/>
      <c r="F27" s="8"/>
      <c r="G27" s="6"/>
      <c r="H27" s="19"/>
      <c r="I27" s="6"/>
    </row>
    <row r="28" spans="1:9" ht="13.5">
      <c r="A28" s="9">
        <v>15</v>
      </c>
      <c r="B28" s="10" t="s">
        <v>24</v>
      </c>
      <c r="C28" s="11">
        <v>500</v>
      </c>
      <c r="D28" s="11">
        <v>0</v>
      </c>
      <c r="E28" s="12">
        <f>(D28*100)/C28</f>
        <v>0</v>
      </c>
      <c r="F28" s="20" t="s">
        <v>30</v>
      </c>
      <c r="G28" s="11">
        <v>0</v>
      </c>
      <c r="H28" s="11">
        <v>0</v>
      </c>
      <c r="I28" s="12">
        <f>FLOOR(G28,0.00001)*D28</f>
        <v>0</v>
      </c>
    </row>
    <row r="29" spans="1:9" ht="13.5">
      <c r="A29" s="13"/>
      <c r="B29" s="14" t="s">
        <v>22</v>
      </c>
      <c r="C29" s="15">
        <f>SUM(C28:C28)</f>
        <v>500</v>
      </c>
      <c r="D29" s="15">
        <f>SUM(D28:D28)</f>
        <v>0</v>
      </c>
      <c r="E29" s="16">
        <f>(D29*100)/C29</f>
        <v>0</v>
      </c>
      <c r="F29" s="17"/>
      <c r="G29" s="22" t="e">
        <f>(I29/D29)</f>
        <v>#DIV/0!</v>
      </c>
      <c r="H29" s="16"/>
      <c r="I29" s="16">
        <f>SUM(I28:I28)</f>
        <v>0</v>
      </c>
    </row>
    <row r="31" spans="1:9" ht="13.5">
      <c r="A31" s="13"/>
      <c r="B31" s="14" t="s">
        <v>13</v>
      </c>
      <c r="C31" s="15">
        <f>SUM(,C10,C17,C26,C29)</f>
        <v>7035557</v>
      </c>
      <c r="D31" s="15">
        <f>SUM(,D10,D17,D26,D29)</f>
        <v>1428341</v>
      </c>
      <c r="E31" s="16">
        <f>(D31*100)/C31</f>
        <v>20.30174725327362</v>
      </c>
      <c r="F31" s="17"/>
      <c r="G31" s="22">
        <f>(I31/D31)</f>
        <v>0.2642484595765297</v>
      </c>
      <c r="H31" s="16"/>
      <c r="I31" s="16">
        <f>SUM(,I10,I17,I26,I29)</f>
        <v>377436.90900000004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2007-01-11T19:04:35Z</cp:lastPrinted>
  <dcterms:created xsi:type="dcterms:W3CDTF">2000-02-06T15:20:34Z</dcterms:created>
  <dcterms:modified xsi:type="dcterms:W3CDTF">2007-01-29T11:17:48Z</dcterms:modified>
  <cp:category/>
  <cp:version/>
  <cp:contentType/>
  <cp:contentStatus/>
</cp:coreProperties>
</file>