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7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<sst xmlns="http://schemas.openxmlformats.org/spreadsheetml/2006/main" count="39" uniqueCount="28">
  <si>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</si>
  <si>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</si>
  <si>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</si>
  <si>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</si>
  <si>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</si>
  <si>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</si>
  <si>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</si>
  <si>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</si>
  <si>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</si>
  <si>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</si>
  <si>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</si>
  <si>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</si>
  <si>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</si>
  <si>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</si>
  <si>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</si>
  <si>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</si>
  <si>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</si>
  <si>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</si>
  <si>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</si>
  <si>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MT - Região I</t>
  </si>
  <si>
    <t>MT - Região II</t>
  </si>
  <si>
    <t>MT - Região III</t>
  </si>
  <si>
    <t>BNM</t>
  </si>
  <si>
    <t>BBM UB</t>
  </si>
  <si>
    <t>PEPRO</t>
  </si>
  <si>
    <t xml:space="preserve">  AVISO DE LEILÃO DE PRÊMIO EQUALIZADOR PAGO AO PRODUTOR RURAL DE MILHO EM GRÃOS E/OU SUA COOPERATIVA – PEPRO Nº 397/09 - 10/12/2009</t>
  </si>
  <si>
    <t>BCMMT</t>
  </si>
  <si>
    <t>BCMR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</si>
</sst>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16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170" fontId="1" fillId="16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16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16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11000000</v>
      </c>
      <c r="D10" s="19">
        <f>SUM(D11:D14)</f>
        <v>11000000</v>
      </c>
      <c r="E10" s="21">
        <f>(D10*100)/C10</f>
        <v>100</v>
      </c>
      <c r="F10" s="26">
        <v>0.11</v>
      </c>
      <c r="G10" s="20">
        <v>1</v>
      </c>
      <c r="H10" s="28">
        <v>0.69</v>
      </c>
      <c r="I10" s="7">
        <f>(H10*100)/G10-100</f>
        <v>-31</v>
      </c>
      <c r="J10" s="7">
        <f>D10*((ROUND(F10*H10,4)))</f>
        <v>834900</v>
      </c>
    </row>
    <row r="11" spans="1:10" ht="13.5">
      <c r="A11" s="5"/>
      <c r="B11" s="17"/>
      <c r="C11" s="27" t="s">
        <v>26</v>
      </c>
      <c r="D11" s="19">
        <v>600000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22</v>
      </c>
      <c r="D12" s="19">
        <v>1200000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18</v>
      </c>
      <c r="D13" s="19">
        <v>2400000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23</v>
      </c>
      <c r="D14" s="19">
        <v>6800000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20</v>
      </c>
      <c r="C16" s="6">
        <v>7000000</v>
      </c>
      <c r="D16" s="19">
        <f>SUM(D17:D18)</f>
        <v>7000000</v>
      </c>
      <c r="E16" s="21">
        <f>(D16*100)/C16</f>
        <v>100</v>
      </c>
      <c r="F16" s="26">
        <v>0.1</v>
      </c>
      <c r="G16" s="20">
        <v>1</v>
      </c>
      <c r="H16" s="28">
        <v>0.68</v>
      </c>
      <c r="I16" s="7">
        <f>(H16*100)/G16-100</f>
        <v>-32</v>
      </c>
      <c r="J16" s="7">
        <f>D16*((ROUND(F16*H16,4)))</f>
        <v>476000.00000000006</v>
      </c>
    </row>
    <row r="17" spans="1:10" ht="13.5">
      <c r="A17" s="5"/>
      <c r="B17" s="17"/>
      <c r="C17" s="27" t="s">
        <v>22</v>
      </c>
      <c r="D17" s="19">
        <v>4600000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18</v>
      </c>
      <c r="D18" s="19">
        <v>2400000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3</v>
      </c>
      <c r="B20" s="17" t="s">
        <v>21</v>
      </c>
      <c r="C20" s="6">
        <v>2000000</v>
      </c>
      <c r="D20" s="19">
        <f>SUM(D21:D22)</f>
        <v>2000000</v>
      </c>
      <c r="E20" s="21">
        <f>(D20*100)/C20</f>
        <v>100</v>
      </c>
      <c r="F20" s="26">
        <v>0.09</v>
      </c>
      <c r="G20" s="20">
        <v>1</v>
      </c>
      <c r="H20" s="28">
        <v>0.68</v>
      </c>
      <c r="I20" s="7">
        <f>(H20*100)/G20-100</f>
        <v>-32</v>
      </c>
      <c r="J20" s="7">
        <f>D20*((ROUND(F20*H20,4)))</f>
        <v>122400</v>
      </c>
    </row>
    <row r="21" spans="1:10" ht="13.5">
      <c r="A21" s="5"/>
      <c r="B21" s="17"/>
      <c r="C21" s="27" t="s">
        <v>27</v>
      </c>
      <c r="D21" s="19">
        <v>1000000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22</v>
      </c>
      <c r="D22" s="19">
        <v>1000000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20000000</v>
      </c>
      <c r="D24" s="16">
        <f>SUM(D10,D16,D20)</f>
        <v>20000000</v>
      </c>
      <c r="E24" s="22">
        <f>(D24*100)/C24</f>
        <v>100</v>
      </c>
      <c r="F24" s="11"/>
      <c r="G24" s="15"/>
      <c r="H24" s="15"/>
      <c r="I24" s="15"/>
      <c r="J24" s="25">
        <f>SUM(J10,J16,J20)</f>
        <v>1433300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sheetProtection/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2009-01-29T12:30:25Z</cp:lastPrinted>
  <dcterms:created xsi:type="dcterms:W3CDTF">2005-05-09T20:19:33Z</dcterms:created>
  <dcterms:modified xsi:type="dcterms:W3CDTF">2009-12-10T14:40:57Z</dcterms:modified>
  <cp:category/>
  <cp:version/>
  <cp:contentType/>
  <cp:contentStatus/>
</cp:coreProperties>
</file>