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Trigo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<sst xmlns="http://schemas.openxmlformats.org/spreadsheetml/2006/main" count="35" uniqueCount="28">
  <si>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</si>
  <si>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</si>
  <si>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</si>
  <si>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</si>
  <si>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</si>
  <si>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</si>
  <si>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</si>
  <si>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</si>
  <si>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</si>
  <si>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</si>
  <si>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</si>
  <si>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</si>
  <si>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</si>
  <si>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</si>
  <si>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</si>
  <si>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</si>
  <si>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</si>
  <si>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</si>
  <si>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</si>
  <si>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</si>
  <si>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</si>
  <si>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</si>
  <si>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BBM RS</t>
  </si>
  <si>
    <t>SP</t>
  </si>
  <si>
    <t>BCMCO</t>
  </si>
  <si>
    <t>BCMM</t>
  </si>
  <si>
    <t>BBM PR</t>
  </si>
  <si>
    <t xml:space="preserve">    AVISO DE LEILÃO DE PRÊMIO PARA O ESCOAMENTO DE TRIGO EM GRÃOS – PEP - N.º 002/10 - 07/01/2010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</si>
</sst>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80000000</v>
      </c>
      <c r="D10" s="21">
        <f>SUM(D11:D13)</f>
        <v>58000000</v>
      </c>
      <c r="E10" s="28">
        <f>(D10*100)/C10</f>
        <v>72.5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11020000</v>
      </c>
    </row>
    <row r="11" spans="1:9" ht="13.5">
      <c r="A11" s="5"/>
      <c r="B11" s="29"/>
      <c r="C11" s="31" t="s">
        <v>25</v>
      </c>
      <c r="D11" s="21">
        <v>3000000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26</v>
      </c>
      <c r="D12" s="21">
        <v>30000000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22</v>
      </c>
      <c r="D13" s="21">
        <v>25000000</v>
      </c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150000000</v>
      </c>
      <c r="D15" s="21">
        <f>SUM(D16:D17)</f>
        <v>106400000</v>
      </c>
      <c r="E15" s="28">
        <f>(D15*100)/C15</f>
        <v>70.93333333333334</v>
      </c>
      <c r="F15" s="30">
        <v>0.19</v>
      </c>
      <c r="G15" s="30">
        <v>0.19</v>
      </c>
      <c r="H15" s="7">
        <f>(G15*100)/F15-100</f>
        <v>0</v>
      </c>
      <c r="I15" s="7">
        <f>FLOOR(G15,0.00001)*D15</f>
        <v>20216000</v>
      </c>
    </row>
    <row r="16" spans="1:9" ht="13.5">
      <c r="A16" s="5"/>
      <c r="B16" s="29"/>
      <c r="C16" s="31" t="s">
        <v>24</v>
      </c>
      <c r="D16" s="21">
        <v>6000000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22</v>
      </c>
      <c r="D17" s="21">
        <v>100400000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23</v>
      </c>
      <c r="C19" s="6">
        <v>20000000</v>
      </c>
      <c r="D19" s="21">
        <f>SUM(D20)</f>
        <v>6000000</v>
      </c>
      <c r="E19" s="28">
        <f>(D19*100)/C19</f>
        <v>30</v>
      </c>
      <c r="F19" s="30">
        <v>0.215</v>
      </c>
      <c r="G19" s="30">
        <v>0.215</v>
      </c>
      <c r="H19" s="7">
        <f>(G19*100)/F19-100</f>
        <v>0</v>
      </c>
      <c r="I19" s="7">
        <f>FLOOR(G19,0.00001)*D19</f>
        <v>1290000.0000000002</v>
      </c>
    </row>
    <row r="20" spans="1:9" ht="13.5">
      <c r="A20" s="5"/>
      <c r="B20" s="29"/>
      <c r="C20" s="31" t="s">
        <v>26</v>
      </c>
      <c r="D20" s="21">
        <v>6000000</v>
      </c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250000000</v>
      </c>
      <c r="D22" s="19">
        <f>SUM(D10,D15,D19)</f>
        <v>170400000</v>
      </c>
      <c r="E22" s="25">
        <f>(D22*100)/C22</f>
        <v>68.16</v>
      </c>
      <c r="F22" s="20"/>
      <c r="G22" s="20"/>
      <c r="H22" s="13"/>
      <c r="I22" s="27">
        <f>SUM(I10,I15,I19)</f>
        <v>32526000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250000000</v>
      </c>
      <c r="D24" s="19">
        <f>SUM(D22)</f>
        <v>170400000</v>
      </c>
      <c r="E24" s="25">
        <f>(D24*100)/C24</f>
        <v>68.16</v>
      </c>
      <c r="F24" s="18"/>
      <c r="G24" s="18"/>
      <c r="H24" s="18"/>
      <c r="I24" s="27">
        <f>SUM(I22)</f>
        <v>32526000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2009-01-08T13:37:45Z</cp:lastPrinted>
  <dcterms:created xsi:type="dcterms:W3CDTF">2005-05-09T20:19:33Z</dcterms:created>
  <dcterms:modified xsi:type="dcterms:W3CDTF">2010-01-07T14:07:38Z</dcterms:modified>
  <cp:category/>
  <cp:version/>
  <cp:contentType/>
  <cp:contentStatus/>
</cp:coreProperties>
</file>