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1 Milho PEP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<sst xmlns="http://schemas.openxmlformats.org/spreadsheetml/2006/main" count="80" uniqueCount="47">
  <si>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</si>
  <si>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</si>
  <si>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</si>
  <si>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</si>
  <si>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</si>
  <si>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</si>
  <si>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</si>
  <si>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</si>
  <si>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</si>
  <si>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</si>
  <si>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</si>
  <si>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</si>
  <si>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</si>
  <si>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</si>
  <si>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</si>
  <si>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</si>
  <si>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</si>
  <si>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</si>
  <si>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</si>
  <si>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</si>
  <si>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</si>
  <si>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</si>
  <si>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</si>
  <si>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BMCG</t>
  </si>
  <si>
    <t>DF/GO</t>
  </si>
  <si>
    <t>BMR</t>
  </si>
  <si>
    <t>BHCP</t>
  </si>
  <si>
    <t>BBM GO</t>
  </si>
  <si>
    <t>BBM UB</t>
  </si>
  <si>
    <t>BBM SP</t>
  </si>
  <si>
    <t>BBM CE</t>
  </si>
  <si>
    <t>MG</t>
  </si>
  <si>
    <t>BCMM</t>
  </si>
  <si>
    <t>MS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</si>
  <si>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</si>
  <si>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</si>
  <si>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</si>
  <si>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</si>
  <si>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</si>
  <si>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</si>
  <si>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</si>
  <si>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</si>
  <si>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</si>
  <si>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</si>
  <si>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 xml:space="preserve">    AVISO DE LEILÃO DE PRÊMIO PARA O ESCOAMENTO DE MILHO EM GRÃOS – PEP - N.º 111/10 - 08/06/2010</t>
  </si>
  <si>
    <t>PR - Região 1</t>
  </si>
  <si>
    <t>PR - Região 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</si>
</sst>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1"/>
  <sheetViews>
    <sheetView tabSelected="1" zoomScalePageLayoutView="0" workbookViewId="0" topLeftCell="A1">
      <selection activeCell="G72" sqref="G7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6.5742187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44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130000000</v>
      </c>
      <c r="D10" s="21">
        <f>SUM(D11:D19)</f>
        <v>130000000</v>
      </c>
      <c r="E10" s="28">
        <f>(D10*100)/C10</f>
        <v>100</v>
      </c>
      <c r="F10" s="30">
        <v>0.082</v>
      </c>
      <c r="G10" s="30">
        <v>0.0747</v>
      </c>
      <c r="H10" s="32">
        <f>(G10*100)/F10-100</f>
        <v>-8.902439024390233</v>
      </c>
      <c r="I10" s="7">
        <f>FLOOR(G10,0.00001)*D10</f>
        <v>9711000</v>
      </c>
    </row>
    <row r="11" spans="1:9" ht="13.5">
      <c r="A11" s="5"/>
      <c r="B11" s="29"/>
      <c r="C11" s="31" t="s">
        <v>23</v>
      </c>
      <c r="D11" s="21">
        <v>2300000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9752000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25</v>
      </c>
      <c r="D13" s="21">
        <v>2480000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20</v>
      </c>
      <c r="D14" s="21">
        <v>14099000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26</v>
      </c>
      <c r="D15" s="21">
        <v>2162160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37</v>
      </c>
      <c r="D16" s="21">
        <v>67500000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27</v>
      </c>
      <c r="D17" s="21">
        <v>12836000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28</v>
      </c>
      <c r="D18" s="21">
        <v>18248840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30</v>
      </c>
      <c r="D19" s="21">
        <v>622000</v>
      </c>
      <c r="E19" s="28"/>
      <c r="F19" s="30"/>
      <c r="G19" s="30"/>
      <c r="H19" s="7"/>
      <c r="I19" s="7"/>
    </row>
    <row r="20" spans="1:9" ht="13.5">
      <c r="A20" s="5"/>
      <c r="B20" s="29"/>
      <c r="C20" s="31"/>
      <c r="D20" s="21"/>
      <c r="E20" s="28"/>
      <c r="F20" s="30"/>
      <c r="G20" s="7"/>
      <c r="H20" s="7"/>
      <c r="I20" s="7"/>
    </row>
    <row r="21" spans="1:9" ht="13.5">
      <c r="A21" s="5">
        <v>2</v>
      </c>
      <c r="B21" s="29" t="s">
        <v>31</v>
      </c>
      <c r="C21" s="6">
        <v>70000000</v>
      </c>
      <c r="D21" s="21">
        <f>SUM(D22:D27)</f>
        <v>27493000</v>
      </c>
      <c r="E21" s="28">
        <f>(D21*100)/C21</f>
        <v>39.27571428571429</v>
      </c>
      <c r="F21" s="30">
        <v>0.068</v>
      </c>
      <c r="G21" s="30">
        <v>0.068</v>
      </c>
      <c r="H21" s="32">
        <f>(G21*100)/F21-100</f>
        <v>0</v>
      </c>
      <c r="I21" s="7">
        <f>FLOOR(G21,0.00001)*D21</f>
        <v>1869524.0000000002</v>
      </c>
    </row>
    <row r="22" spans="1:9" ht="13.5">
      <c r="A22" s="5"/>
      <c r="B22" s="29"/>
      <c r="C22" s="31" t="s">
        <v>23</v>
      </c>
      <c r="D22" s="21">
        <v>5000000</v>
      </c>
      <c r="E22" s="28"/>
      <c r="F22" s="30"/>
      <c r="G22" s="7"/>
      <c r="H22" s="7"/>
      <c r="I22" s="7"/>
    </row>
    <row r="23" spans="1:9" ht="13.5">
      <c r="A23" s="5"/>
      <c r="B23" s="29"/>
      <c r="C23" s="31" t="s">
        <v>21</v>
      </c>
      <c r="D23" s="21">
        <v>1500000</v>
      </c>
      <c r="E23" s="28"/>
      <c r="F23" s="30"/>
      <c r="G23" s="7"/>
      <c r="H23" s="7"/>
      <c r="I23" s="7"/>
    </row>
    <row r="24" spans="1:9" ht="13.5">
      <c r="A24" s="5"/>
      <c r="B24" s="29"/>
      <c r="C24" s="31" t="s">
        <v>25</v>
      </c>
      <c r="D24" s="21">
        <v>5680000</v>
      </c>
      <c r="E24" s="28"/>
      <c r="F24" s="30"/>
      <c r="G24" s="7"/>
      <c r="H24" s="7"/>
      <c r="I24" s="7"/>
    </row>
    <row r="25" spans="1:9" ht="13.5">
      <c r="A25" s="5"/>
      <c r="B25" s="29"/>
      <c r="C25" s="31" t="s">
        <v>26</v>
      </c>
      <c r="D25" s="21">
        <v>1000000</v>
      </c>
      <c r="E25" s="28"/>
      <c r="F25" s="30"/>
      <c r="G25" s="7"/>
      <c r="H25" s="7"/>
      <c r="I25" s="7"/>
    </row>
    <row r="26" spans="1:9" ht="13.5">
      <c r="A26" s="5"/>
      <c r="B26" s="29"/>
      <c r="C26" s="31" t="s">
        <v>37</v>
      </c>
      <c r="D26" s="21">
        <v>13913000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28</v>
      </c>
      <c r="D27" s="21">
        <v>400000</v>
      </c>
      <c r="E27" s="28"/>
      <c r="F27" s="30"/>
      <c r="G27" s="7"/>
      <c r="H27" s="7"/>
      <c r="I27" s="7"/>
    </row>
    <row r="28" spans="1:9" ht="13.5">
      <c r="A28" s="5"/>
      <c r="B28" s="29"/>
      <c r="C28" s="31"/>
      <c r="D28" s="21"/>
      <c r="E28" s="28"/>
      <c r="F28" s="30"/>
      <c r="G28" s="7"/>
      <c r="H28" s="7"/>
      <c r="I28" s="7"/>
    </row>
    <row r="29" spans="1:9" ht="13.5">
      <c r="A29" s="5">
        <v>3</v>
      </c>
      <c r="B29" s="29" t="s">
        <v>33</v>
      </c>
      <c r="C29" s="6">
        <v>80000000</v>
      </c>
      <c r="D29" s="21">
        <f>SUM(D30:D31)</f>
        <v>55000000</v>
      </c>
      <c r="E29" s="28">
        <f>(D29*100)/C29</f>
        <v>68.75</v>
      </c>
      <c r="F29" s="30">
        <v>0.077</v>
      </c>
      <c r="G29" s="30">
        <v>0.077</v>
      </c>
      <c r="H29" s="32">
        <v>0</v>
      </c>
      <c r="I29" s="7">
        <f>FLOOR(G29,0.00001)*D29</f>
        <v>4235000.000000001</v>
      </c>
    </row>
    <row r="30" spans="1:9" ht="13.5">
      <c r="A30" s="5"/>
      <c r="B30" s="29"/>
      <c r="C30" s="31" t="s">
        <v>21</v>
      </c>
      <c r="D30" s="21">
        <v>51000000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34</v>
      </c>
      <c r="D31" s="21">
        <v>4000000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4</v>
      </c>
      <c r="B33" s="29" t="s">
        <v>35</v>
      </c>
      <c r="C33" s="6">
        <v>165000000</v>
      </c>
      <c r="D33" s="21">
        <f>SUM(D34:D40)</f>
        <v>165000000</v>
      </c>
      <c r="E33" s="28">
        <f>(D33*100)/C33</f>
        <v>100</v>
      </c>
      <c r="F33" s="30">
        <v>0.114</v>
      </c>
      <c r="G33" s="30">
        <v>0.1055</v>
      </c>
      <c r="H33" s="32">
        <f>(G33*100)/F33-100</f>
        <v>-7.456140350877206</v>
      </c>
      <c r="I33" s="7">
        <f>FLOOR(G33,0.00001)*D33</f>
        <v>17407500</v>
      </c>
    </row>
    <row r="34" spans="1:9" ht="13.5">
      <c r="A34" s="5"/>
      <c r="B34" s="29"/>
      <c r="C34" s="31" t="s">
        <v>36</v>
      </c>
      <c r="D34" s="21">
        <v>19900000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21</v>
      </c>
      <c r="D35" s="21">
        <v>85000000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32</v>
      </c>
      <c r="D36" s="21">
        <v>2000000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34</v>
      </c>
      <c r="D37" s="21">
        <v>11855000</v>
      </c>
      <c r="E37" s="28"/>
      <c r="F37" s="30"/>
      <c r="G37" s="7"/>
      <c r="H37" s="7"/>
      <c r="I37" s="7"/>
    </row>
    <row r="38" spans="1:9" ht="13.5">
      <c r="A38" s="5"/>
      <c r="B38" s="29"/>
      <c r="C38" s="31" t="s">
        <v>37</v>
      </c>
      <c r="D38" s="21">
        <v>41245000</v>
      </c>
      <c r="E38" s="28"/>
      <c r="F38" s="30"/>
      <c r="G38" s="7"/>
      <c r="H38" s="7"/>
      <c r="I38" s="7"/>
    </row>
    <row r="39" spans="1:9" ht="13.5">
      <c r="A39" s="5"/>
      <c r="B39" s="29"/>
      <c r="C39" s="31" t="s">
        <v>27</v>
      </c>
      <c r="D39" s="21">
        <v>2000000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29</v>
      </c>
      <c r="D40" s="21">
        <v>3000000</v>
      </c>
      <c r="E40" s="28"/>
      <c r="F40" s="30"/>
      <c r="G40" s="7"/>
      <c r="H40" s="7"/>
      <c r="I40" s="7"/>
    </row>
    <row r="41" spans="1:9" ht="13.5">
      <c r="A41" s="5"/>
      <c r="B41" s="29"/>
      <c r="C41" s="31"/>
      <c r="D41" s="21"/>
      <c r="E41" s="28"/>
      <c r="F41" s="30"/>
      <c r="G41" s="7"/>
      <c r="H41" s="7"/>
      <c r="I41" s="7"/>
    </row>
    <row r="42" spans="1:9" ht="13.5">
      <c r="A42" s="5">
        <v>5</v>
      </c>
      <c r="B42" s="29" t="s">
        <v>38</v>
      </c>
      <c r="C42" s="6">
        <v>115000000</v>
      </c>
      <c r="D42" s="21">
        <f>SUM(D43:D46)</f>
        <v>115000000</v>
      </c>
      <c r="E42" s="28">
        <f>(D42*100)/C42</f>
        <v>100</v>
      </c>
      <c r="F42" s="30">
        <v>0.104</v>
      </c>
      <c r="G42" s="30">
        <v>0.0835</v>
      </c>
      <c r="H42" s="32">
        <f>(G42*100)/F42-100</f>
        <v>-19.711538461538467</v>
      </c>
      <c r="I42" s="7">
        <f>FLOOR(G42,0.00001)*D42</f>
        <v>9602500</v>
      </c>
    </row>
    <row r="43" spans="1:9" ht="13.5">
      <c r="A43" s="5"/>
      <c r="B43" s="29"/>
      <c r="C43" s="31" t="s">
        <v>21</v>
      </c>
      <c r="D43" s="21">
        <v>28000000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32</v>
      </c>
      <c r="D44" s="21">
        <v>58000000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37</v>
      </c>
      <c r="D45" s="21">
        <v>27000000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29</v>
      </c>
      <c r="D46" s="21">
        <v>2000000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6</v>
      </c>
      <c r="B48" s="29" t="s">
        <v>39</v>
      </c>
      <c r="C48" s="6">
        <v>70000000</v>
      </c>
      <c r="D48" s="21">
        <f>SUM(D49:D54)</f>
        <v>70000000</v>
      </c>
      <c r="E48" s="28">
        <f>(D48*100)/C48</f>
        <v>100</v>
      </c>
      <c r="F48" s="30">
        <v>0.084</v>
      </c>
      <c r="G48" s="30">
        <v>0.084</v>
      </c>
      <c r="H48" s="32">
        <f>(G48*100)/F48-100</f>
        <v>0</v>
      </c>
      <c r="I48" s="7">
        <f>FLOOR(G48,0.00001)*D48</f>
        <v>5880000</v>
      </c>
    </row>
    <row r="49" spans="1:9" ht="13.5">
      <c r="A49" s="5"/>
      <c r="B49" s="29"/>
      <c r="C49" s="31" t="s">
        <v>36</v>
      </c>
      <c r="D49" s="21">
        <v>500000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21</v>
      </c>
      <c r="D50" s="21">
        <v>13500000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32</v>
      </c>
      <c r="D51" s="21">
        <v>47000000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37</v>
      </c>
      <c r="D52" s="21">
        <v>6000000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28</v>
      </c>
      <c r="D53" s="21">
        <v>2000000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29</v>
      </c>
      <c r="D54" s="21">
        <v>1000000</v>
      </c>
      <c r="E54" s="28"/>
      <c r="F54" s="30"/>
      <c r="G54" s="7"/>
      <c r="H54" s="7"/>
      <c r="I54" s="7"/>
    </row>
    <row r="55" spans="1:9" ht="13.5">
      <c r="A55" s="5"/>
      <c r="B55" s="29"/>
      <c r="C55" s="31"/>
      <c r="D55" s="21"/>
      <c r="E55" s="28"/>
      <c r="F55" s="30"/>
      <c r="G55" s="7"/>
      <c r="H55" s="7"/>
      <c r="I55" s="7"/>
    </row>
    <row r="56" spans="1:9" ht="13.5">
      <c r="A56" s="5">
        <v>7</v>
      </c>
      <c r="B56" s="29" t="s">
        <v>40</v>
      </c>
      <c r="C56" s="6">
        <v>100000000</v>
      </c>
      <c r="D56" s="21">
        <f>SUM(D57:D58)</f>
        <v>7903000</v>
      </c>
      <c r="E56" s="28">
        <f>(D56*100)/C56</f>
        <v>7.903</v>
      </c>
      <c r="F56" s="30">
        <v>0.077</v>
      </c>
      <c r="G56" s="30">
        <v>0.077</v>
      </c>
      <c r="H56" s="32">
        <f>(G56*100)/F56-100</f>
        <v>0</v>
      </c>
      <c r="I56" s="7">
        <f>FLOOR(G56,0.00001)*D56</f>
        <v>608531.0000000001</v>
      </c>
    </row>
    <row r="57" spans="1:9" ht="13.5">
      <c r="A57" s="5"/>
      <c r="B57" s="29"/>
      <c r="C57" s="31" t="s">
        <v>36</v>
      </c>
      <c r="D57" s="21">
        <v>6000000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20</v>
      </c>
      <c r="D58" s="21">
        <v>1903000</v>
      </c>
      <c r="E58" s="28"/>
      <c r="F58" s="30"/>
      <c r="G58" s="7"/>
      <c r="H58" s="7"/>
      <c r="I58" s="7"/>
    </row>
    <row r="59" spans="1:9" ht="13.5">
      <c r="A59" s="5"/>
      <c r="B59" s="29"/>
      <c r="C59" s="31"/>
      <c r="D59" s="21"/>
      <c r="E59" s="28"/>
      <c r="F59" s="30"/>
      <c r="G59" s="7"/>
      <c r="H59" s="7"/>
      <c r="I59" s="7"/>
    </row>
    <row r="60" spans="1:9" ht="13.5">
      <c r="A60" s="5">
        <v>8</v>
      </c>
      <c r="B60" s="29" t="s">
        <v>41</v>
      </c>
      <c r="C60" s="6">
        <v>25000000</v>
      </c>
      <c r="D60" s="21">
        <f>SUM(D61:D61)</f>
        <v>1000000</v>
      </c>
      <c r="E60" s="28">
        <f>(D60*100)/C60</f>
        <v>4</v>
      </c>
      <c r="F60" s="30">
        <v>0.084</v>
      </c>
      <c r="G60" s="30">
        <v>0.084</v>
      </c>
      <c r="H60" s="32">
        <f>(G60*100)/F60-100</f>
        <v>0</v>
      </c>
      <c r="I60" s="7">
        <f>FLOOR(G60,0.00001)*D60</f>
        <v>84000</v>
      </c>
    </row>
    <row r="61" spans="1:9" ht="13.5">
      <c r="A61" s="5"/>
      <c r="B61" s="29"/>
      <c r="C61" s="31" t="s">
        <v>37</v>
      </c>
      <c r="D61" s="21">
        <v>1000000</v>
      </c>
      <c r="E61" s="28"/>
      <c r="F61" s="30"/>
      <c r="G61" s="7"/>
      <c r="H61" s="7"/>
      <c r="I61" s="7"/>
    </row>
    <row r="62" spans="1:9" ht="13.5">
      <c r="A62" s="5"/>
      <c r="B62" s="29"/>
      <c r="C62" s="31"/>
      <c r="D62" s="21"/>
      <c r="E62" s="28"/>
      <c r="F62" s="30"/>
      <c r="G62" s="7"/>
      <c r="H62" s="7"/>
      <c r="I62" s="7"/>
    </row>
    <row r="63" spans="1:9" ht="13.5">
      <c r="A63" s="5">
        <v>9</v>
      </c>
      <c r="B63" s="29" t="s">
        <v>42</v>
      </c>
      <c r="C63" s="6">
        <v>125000000</v>
      </c>
      <c r="D63" s="21">
        <f>SUM(D64:D65)</f>
        <v>2000000</v>
      </c>
      <c r="E63" s="28">
        <f>(D63*100)/C63</f>
        <v>1.6</v>
      </c>
      <c r="F63" s="30">
        <v>0.044</v>
      </c>
      <c r="G63" s="30">
        <v>0.044</v>
      </c>
      <c r="H63" s="32">
        <f>(G63*100)/F63-100</f>
        <v>0</v>
      </c>
      <c r="I63" s="7">
        <f>FLOOR(G63,0.00001)*D63</f>
        <v>88000.00000000001</v>
      </c>
    </row>
    <row r="64" spans="1:9" ht="13.5">
      <c r="A64" s="5"/>
      <c r="B64" s="29"/>
      <c r="C64" s="31" t="s">
        <v>37</v>
      </c>
      <c r="D64" s="21">
        <v>2000000</v>
      </c>
      <c r="E64" s="28"/>
      <c r="F64" s="30"/>
      <c r="G64" s="7"/>
      <c r="H64" s="7"/>
      <c r="I64" s="7"/>
    </row>
    <row r="65" spans="1:9" ht="13.5">
      <c r="A65" s="5"/>
      <c r="B65" s="29"/>
      <c r="C65" s="31"/>
      <c r="D65" s="21"/>
      <c r="E65" s="28"/>
      <c r="F65" s="30"/>
      <c r="G65" s="7"/>
      <c r="H65" s="7"/>
      <c r="I65" s="7"/>
    </row>
    <row r="66" spans="1:9" ht="13.5">
      <c r="A66" s="5">
        <v>10</v>
      </c>
      <c r="B66" s="29" t="s">
        <v>45</v>
      </c>
      <c r="C66" s="6">
        <v>80000000</v>
      </c>
      <c r="D66" s="21">
        <f>SUM(D67:D70)</f>
        <v>46000000</v>
      </c>
      <c r="E66" s="28">
        <f>(D66*100)/C66</f>
        <v>57.5</v>
      </c>
      <c r="F66" s="30">
        <v>0.062</v>
      </c>
      <c r="G66" s="30">
        <v>0.0619</v>
      </c>
      <c r="H66" s="32">
        <f>(G66*100)/F66-100</f>
        <v>-0.1612903225806548</v>
      </c>
      <c r="I66" s="7">
        <f>FLOOR(G66,0.00001)*D66</f>
        <v>2847400</v>
      </c>
    </row>
    <row r="67" spans="1:9" ht="13.5">
      <c r="A67" s="5"/>
      <c r="B67" s="29"/>
      <c r="C67" s="31" t="s">
        <v>32</v>
      </c>
      <c r="D67" s="21">
        <v>21000000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20</v>
      </c>
      <c r="D68" s="21">
        <v>5000000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22</v>
      </c>
      <c r="D69" s="21">
        <v>5000000</v>
      </c>
      <c r="E69" s="28"/>
      <c r="F69" s="30"/>
      <c r="G69" s="7"/>
      <c r="H69" s="7"/>
      <c r="I69" s="7"/>
    </row>
    <row r="70" spans="1:9" ht="13.5">
      <c r="A70" s="5"/>
      <c r="B70" s="29"/>
      <c r="C70" s="31" t="s">
        <v>37</v>
      </c>
      <c r="D70" s="21">
        <v>15000000</v>
      </c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11</v>
      </c>
      <c r="B72" s="29" t="s">
        <v>46</v>
      </c>
      <c r="C72" s="6">
        <v>40000000</v>
      </c>
      <c r="D72" s="21">
        <f>SUM(D73:D74)</f>
        <v>12000000</v>
      </c>
      <c r="E72" s="28">
        <f>(D72*100)/C72</f>
        <v>30</v>
      </c>
      <c r="F72" s="30">
        <v>0.042</v>
      </c>
      <c r="G72" s="30">
        <v>0.042</v>
      </c>
      <c r="H72" s="32">
        <f>(G72*100)/F72-100</f>
        <v>0</v>
      </c>
      <c r="I72" s="7">
        <f>FLOOR(G72,0.00001)*D72</f>
        <v>504000.00000000006</v>
      </c>
    </row>
    <row r="73" spans="1:9" ht="13.5">
      <c r="A73" s="5"/>
      <c r="B73" s="29"/>
      <c r="C73" s="31" t="s">
        <v>43</v>
      </c>
      <c r="D73" s="21">
        <v>12000000</v>
      </c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11"/>
      <c r="B75" s="16" t="s">
        <v>12</v>
      </c>
      <c r="C75" s="12">
        <f>SUM(C10:C74)</f>
        <v>1000000000</v>
      </c>
      <c r="D75" s="19">
        <f>SUM(D10,D21,D29,D33,D42,D48,D56,D60,D63,D66,D72)</f>
        <v>631396000</v>
      </c>
      <c r="E75" s="25">
        <f>(D75*100)/C75</f>
        <v>63.1396</v>
      </c>
      <c r="F75" s="20"/>
      <c r="G75" s="20"/>
      <c r="H75" s="13"/>
      <c r="I75" s="27">
        <f>SUM(I10,I21,I29,I33,I42,I48,I56,I60,I63,I66,I72)</f>
        <v>52837455</v>
      </c>
    </row>
    <row r="76" spans="1:9" ht="13.5">
      <c r="A76" s="5"/>
      <c r="B76" s="24"/>
      <c r="C76" s="6"/>
      <c r="D76" s="6"/>
      <c r="E76" s="14"/>
      <c r="F76" s="26"/>
      <c r="G76" s="26"/>
      <c r="H76" s="7"/>
      <c r="I76" s="7"/>
    </row>
    <row r="77" spans="1:9" ht="13.5">
      <c r="A77" s="17"/>
      <c r="B77" s="16" t="s">
        <v>11</v>
      </c>
      <c r="C77" s="19">
        <f>SUM(C75)</f>
        <v>1000000000</v>
      </c>
      <c r="D77" s="19">
        <f>SUM(D75)</f>
        <v>631396000</v>
      </c>
      <c r="E77" s="25">
        <f>(D77*100)/C77</f>
        <v>63.1396</v>
      </c>
      <c r="F77" s="18"/>
      <c r="G77" s="18"/>
      <c r="H77" s="18"/>
      <c r="I77" s="27">
        <f>SUM(I75)</f>
        <v>52837455</v>
      </c>
    </row>
    <row r="78" ht="12.75">
      <c r="C78" s="15"/>
    </row>
    <row r="79" ht="12.75">
      <c r="C79" s="15"/>
    </row>
    <row r="80" spans="2:3" ht="13.5">
      <c r="B80" s="5"/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2010-05-12T12:55:55Z</cp:lastPrinted>
  <dcterms:created xsi:type="dcterms:W3CDTF">2005-05-09T20:19:33Z</dcterms:created>
  <dcterms:modified xsi:type="dcterms:W3CDTF">2010-06-08T14:14:37Z</dcterms:modified>
  <cp:category/>
  <cp:version/>
  <cp:contentType/>
  <cp:contentStatus/>
</cp:coreProperties>
</file>