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1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<sst xmlns="http://schemas.openxmlformats.org/spreadsheetml/2006/main" count="35" uniqueCount="29">
  <si>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</si>
  <si>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</si>
  <si>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</si>
  <si>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</si>
  <si>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</si>
  <si>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</si>
  <si>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</si>
  <si>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</si>
  <si>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</si>
  <si>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</si>
  <si>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</si>
  <si>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</si>
  <si>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</si>
  <si>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</si>
  <si>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</si>
  <si>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</si>
  <si>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</si>
  <si>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</si>
  <si>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</si>
  <si>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</si>
  <si>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</si>
  <si>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</si>
  <si>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RN</t>
  </si>
  <si>
    <t>BBSB</t>
  </si>
  <si>
    <t>BNM</t>
  </si>
  <si>
    <t>BMCG</t>
  </si>
  <si>
    <t>RETIRADO</t>
  </si>
  <si>
    <t xml:space="preserve">    AVISO DE LEILÃO DE PRÊMIO PARA O ESCOAMENTO DE SISAL BRUTO – PEP - N.º 121/10 - 23/06/2010</t>
  </si>
  <si>
    <t>BBM UB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</si>
</sst>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3000000</v>
      </c>
      <c r="D10" s="21">
        <f>SUM(D11:D14)</f>
        <v>2047720</v>
      </c>
      <c r="E10" s="28">
        <f>(D10*100)/C10</f>
        <v>68.25733333333334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778133.6</v>
      </c>
    </row>
    <row r="11" spans="1:9" ht="13.5">
      <c r="A11" s="5"/>
      <c r="B11" s="29"/>
      <c r="C11" s="31" t="s">
        <v>25</v>
      </c>
      <c r="D11" s="21">
        <v>867720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24</v>
      </c>
      <c r="D12" s="21">
        <v>420000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23</v>
      </c>
      <c r="D13" s="21">
        <v>750000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28</v>
      </c>
      <c r="D14" s="21">
        <v>10000</v>
      </c>
      <c r="E14" s="28"/>
      <c r="F14" s="30"/>
      <c r="G14" s="30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2</v>
      </c>
      <c r="B16" s="29" t="s">
        <v>21</v>
      </c>
      <c r="C16" s="6">
        <v>200000</v>
      </c>
      <c r="D16" s="21">
        <f>SUM(D17:D17)</f>
        <v>30000</v>
      </c>
      <c r="E16" s="28">
        <f>(D16*100)/C16</f>
        <v>15</v>
      </c>
      <c r="F16" s="30">
        <v>0.38</v>
      </c>
      <c r="G16" s="30">
        <v>0.38</v>
      </c>
      <c r="H16" s="32">
        <f>(G16*100)/F16-100</f>
        <v>0</v>
      </c>
      <c r="I16" s="7">
        <f>FLOOR(G16,0.00001)*D16</f>
        <v>11400</v>
      </c>
    </row>
    <row r="17" spans="1:9" ht="13.5">
      <c r="A17" s="5"/>
      <c r="B17" s="29"/>
      <c r="C17" s="31" t="s">
        <v>25</v>
      </c>
      <c r="D17" s="21">
        <v>30000</v>
      </c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3</v>
      </c>
      <c r="B19" s="29" t="s">
        <v>22</v>
      </c>
      <c r="C19" s="6">
        <v>100000</v>
      </c>
      <c r="D19" s="21">
        <f>SUM(D20)</f>
        <v>0</v>
      </c>
      <c r="E19" s="28">
        <f>(D19*100)/C19</f>
        <v>0</v>
      </c>
      <c r="F19" s="30">
        <v>0.38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9"/>
      <c r="C20" s="31" t="s">
        <v>26</v>
      </c>
      <c r="D20" s="21"/>
      <c r="E20" s="28"/>
      <c r="F20" s="30"/>
      <c r="G20" s="7"/>
      <c r="H20" s="7"/>
      <c r="I20" s="7"/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1"/>
      <c r="B22" s="16" t="s">
        <v>12</v>
      </c>
      <c r="C22" s="12">
        <f>SUM(C10:C21)</f>
        <v>3300000</v>
      </c>
      <c r="D22" s="19">
        <f>SUM(D10,D16,D19)</f>
        <v>2077720</v>
      </c>
      <c r="E22" s="25">
        <f>(D22*100)/C22</f>
        <v>62.96121212121212</v>
      </c>
      <c r="F22" s="20"/>
      <c r="G22" s="20"/>
      <c r="H22" s="13"/>
      <c r="I22" s="27">
        <f>SUM(I10,I16,I19)</f>
        <v>789533.6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3300000</v>
      </c>
      <c r="D24" s="19">
        <f>SUM(D22)</f>
        <v>2077720</v>
      </c>
      <c r="E24" s="25">
        <f>(D24*100)/C24</f>
        <v>62.96121212121212</v>
      </c>
      <c r="F24" s="18"/>
      <c r="G24" s="18"/>
      <c r="H24" s="18"/>
      <c r="I24" s="27">
        <f>SUM(I22)</f>
        <v>789533.6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2010-05-12T12:55:55Z</cp:lastPrinted>
  <dcterms:created xsi:type="dcterms:W3CDTF">2005-05-09T20:19:33Z</dcterms:created>
  <dcterms:modified xsi:type="dcterms:W3CDTF">2010-06-24T13:56:38Z</dcterms:modified>
  <cp:category/>
  <cp:version/>
  <cp:contentType/>
  <cp:contentStatus/>
</cp:coreProperties>
</file>