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8 FEIJÃO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<sst xmlns="http://schemas.openxmlformats.org/spreadsheetml/2006/main" count="37" uniqueCount="28">
  <si>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</si>
  <si>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</si>
  <si>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</si>
  <si>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</si>
  <si>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</si>
  <si>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</si>
  <si>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</si>
  <si>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</si>
  <si>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</si>
  <si>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</si>
  <si>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</si>
  <si>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</si>
  <si>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</si>
  <si>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</si>
  <si>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</si>
  <si>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</si>
  <si>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</si>
  <si>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</si>
  <si>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</si>
  <si>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</si>
  <si>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</si>
  <si>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</si>
  <si>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BBSB</t>
  </si>
  <si>
    <t>BBM PR</t>
  </si>
  <si>
    <t xml:space="preserve">        AVISO DE VENDA DE FEIJÃO COMUM CORES – Nº 228/10 - 24/09/2010</t>
  </si>
  <si>
    <t>Campo Largo</t>
  </si>
  <si>
    <t>Ponta Grossa</t>
  </si>
  <si>
    <t>Santo Antonio do Sudoeste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</si>
</sst>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B4">
      <selection activeCell="G23" sqref="G2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25</v>
      </c>
      <c r="C10" s="29">
        <v>59980</v>
      </c>
      <c r="D10" s="18">
        <f>SUM(D11:D11)</f>
        <v>0</v>
      </c>
      <c r="E10" s="28">
        <f>(D10*100)/C10</f>
        <v>0</v>
      </c>
      <c r="F10" s="26">
        <v>1.3333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21</v>
      </c>
      <c r="C13" s="29">
        <v>136473.7</v>
      </c>
      <c r="D13" s="32">
        <f>SUM(D14:D15)</f>
        <v>136473</v>
      </c>
      <c r="E13" s="28">
        <f>(D13*100)/C13</f>
        <v>99.99948708066096</v>
      </c>
      <c r="F13" s="26">
        <v>1.3333</v>
      </c>
      <c r="G13" s="26">
        <v>1.3333</v>
      </c>
      <c r="H13" s="24">
        <f>(G13*100)/F13-100</f>
        <v>0</v>
      </c>
      <c r="I13" s="7">
        <f>FLOOR(G13,0.00001)*D13</f>
        <v>181959.45090000003</v>
      </c>
    </row>
    <row r="14" spans="1:9" ht="13.5">
      <c r="A14" s="5"/>
      <c r="B14" s="21"/>
      <c r="C14" s="31" t="s">
        <v>22</v>
      </c>
      <c r="D14" s="29">
        <v>104473</v>
      </c>
      <c r="E14" s="25"/>
      <c r="F14" s="26"/>
      <c r="G14" s="27"/>
      <c r="H14" s="24"/>
      <c r="I14" s="7"/>
    </row>
    <row r="15" spans="1:9" ht="13.5">
      <c r="A15" s="5"/>
      <c r="B15" s="21"/>
      <c r="C15" s="31" t="s">
        <v>23</v>
      </c>
      <c r="D15" s="29">
        <v>32000</v>
      </c>
      <c r="E15" s="25"/>
      <c r="F15" s="26"/>
      <c r="G15" s="27"/>
      <c r="H15" s="24"/>
      <c r="I15" s="7"/>
    </row>
    <row r="16" spans="1:9" ht="13.5">
      <c r="A16" s="5"/>
      <c r="B16" s="21"/>
      <c r="C16" s="6"/>
      <c r="D16" s="18"/>
      <c r="E16" s="25"/>
      <c r="F16" s="26"/>
      <c r="G16" s="27"/>
      <c r="H16" s="24"/>
      <c r="I16" s="7"/>
    </row>
    <row r="17" spans="1:9" ht="13.5">
      <c r="A17" s="5">
        <v>3</v>
      </c>
      <c r="B17" s="21" t="s">
        <v>26</v>
      </c>
      <c r="C17" s="29">
        <v>228680</v>
      </c>
      <c r="D17" s="18">
        <f>SUM(D18:D18)</f>
        <v>0</v>
      </c>
      <c r="E17" s="28">
        <f>(D17*100)/C17</f>
        <v>0</v>
      </c>
      <c r="F17" s="26">
        <v>1.3333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6" t="s">
        <v>19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6"/>
      <c r="D19" s="29"/>
      <c r="E19" s="25"/>
      <c r="F19" s="26"/>
      <c r="G19" s="27"/>
      <c r="H19" s="24"/>
      <c r="I19" s="7"/>
    </row>
    <row r="20" spans="1:9" ht="13.5">
      <c r="A20" s="5">
        <v>4</v>
      </c>
      <c r="B20" s="21" t="s">
        <v>27</v>
      </c>
      <c r="C20" s="29">
        <v>14278.5</v>
      </c>
      <c r="D20" s="18">
        <f>SUM(D21:D21)</f>
        <v>0</v>
      </c>
      <c r="E20" s="28">
        <f>(D20*100)/C20</f>
        <v>0</v>
      </c>
      <c r="F20" s="26">
        <v>1.3333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6"/>
      <c r="D22" s="29"/>
      <c r="E22" s="25"/>
      <c r="F22" s="26"/>
      <c r="G22" s="27"/>
      <c r="H22" s="24"/>
      <c r="I22" s="7"/>
    </row>
    <row r="23" spans="1:9" ht="13.5">
      <c r="A23" s="5">
        <v>5</v>
      </c>
      <c r="B23" s="21" t="s">
        <v>27</v>
      </c>
      <c r="C23" s="29">
        <v>38827.5</v>
      </c>
      <c r="D23" s="32">
        <f>SUM(D24:D24)</f>
        <v>38827.5</v>
      </c>
      <c r="E23" s="28">
        <f>(D23*100)/C23</f>
        <v>100</v>
      </c>
      <c r="F23" s="26">
        <v>1.3333</v>
      </c>
      <c r="G23" s="26">
        <v>1.3333</v>
      </c>
      <c r="H23" s="24">
        <f>(G23*100)/F23-100</f>
        <v>0</v>
      </c>
      <c r="I23" s="7">
        <f>FLOOR(G23,0.00001)*D23</f>
        <v>51768.70575000001</v>
      </c>
    </row>
    <row r="24" spans="1:9" ht="13.5">
      <c r="A24" s="5"/>
      <c r="B24" s="21"/>
      <c r="C24" s="31" t="s">
        <v>23</v>
      </c>
      <c r="D24" s="29">
        <v>38827.5</v>
      </c>
      <c r="E24" s="25"/>
      <c r="F24" s="26"/>
      <c r="G24" s="27"/>
      <c r="H24" s="24"/>
      <c r="I24" s="7"/>
    </row>
    <row r="25" spans="1:9" ht="13.5">
      <c r="A25" s="5"/>
      <c r="B25" s="21"/>
      <c r="C25" s="6"/>
      <c r="D25" s="29"/>
      <c r="E25" s="25"/>
      <c r="F25" s="26"/>
      <c r="G25" s="27"/>
      <c r="H25" s="24"/>
      <c r="I25" s="7"/>
    </row>
    <row r="26" spans="1:9" ht="13.5">
      <c r="A26" s="11"/>
      <c r="B26" s="14" t="s">
        <v>14</v>
      </c>
      <c r="C26" s="30">
        <f>SUM(C10:C25)</f>
        <v>478239.7</v>
      </c>
      <c r="D26" s="33">
        <f>SUM(D10,D13,D17,D20,D23)</f>
        <v>175300.5</v>
      </c>
      <c r="E26" s="22">
        <f>(D26*100)/C26</f>
        <v>36.65536340876761</v>
      </c>
      <c r="F26" s="17"/>
      <c r="G26" s="17"/>
      <c r="H26" s="12"/>
      <c r="I26" s="23">
        <f>SUM(I10:I25)</f>
        <v>233728.15665000002</v>
      </c>
    </row>
    <row r="27" ht="12.75">
      <c r="C27" s="13"/>
    </row>
    <row r="28" spans="1:9" ht="13.5">
      <c r="A28" s="15"/>
      <c r="B28" s="14" t="s">
        <v>12</v>
      </c>
      <c r="C28" s="30">
        <f>SUM(C26)</f>
        <v>478239.7</v>
      </c>
      <c r="D28" s="33">
        <f>SUM(D26)</f>
        <v>175300.5</v>
      </c>
      <c r="E28" s="22">
        <f>(D28*100)/C28</f>
        <v>36.65536340876761</v>
      </c>
      <c r="F28" s="16"/>
      <c r="G28" s="16"/>
      <c r="H28" s="16"/>
      <c r="I28" s="23">
        <f>SUM(I26)</f>
        <v>233728.15665000002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2010-09-24T20:45:15Z</cp:lastPrinted>
  <dcterms:created xsi:type="dcterms:W3CDTF">2005-05-09T20:19:33Z</dcterms:created>
  <dcterms:modified xsi:type="dcterms:W3CDTF">2010-09-24T20:45:16Z</dcterms:modified>
  <cp:category/>
  <cp:version/>
  <cp:contentType/>
  <cp:contentStatus/>
</cp:coreProperties>
</file>