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61 Sisal PEP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<sst xmlns="http://schemas.openxmlformats.org/spreadsheetml/2006/main" count="32" uniqueCount="27">
  <si>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</si>
  <si>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</si>
  <si>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</si>
  <si>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</si>
  <si>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</si>
  <si>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</si>
  <si>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</si>
  <si>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</si>
  <si>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</si>
  <si>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</si>
  <si>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</si>
  <si>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</si>
  <si>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</si>
  <si>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</si>
  <si>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</si>
  <si>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</si>
  <si>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</si>
  <si>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</si>
  <si>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</si>
  <si>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</si>
  <si>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</si>
  <si>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>PB</t>
  </si>
  <si>
    <t>BNM</t>
  </si>
  <si>
    <t>RETIRADO</t>
  </si>
  <si>
    <t xml:space="preserve">    AVISO DE LEILÃO DE PRÊMIO PARA O ESCOAMENTO DE SISAL BRUTO – PEP - N.º 261/10 - 20/10/2010</t>
  </si>
  <si>
    <t>BCML</t>
  </si>
  <si>
    <t>BMCG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</si>
</sst>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170" fontId="1" fillId="16" borderId="14" xfId="53" applyNumberFormat="1" applyFont="1" applyFill="1" applyBorder="1" applyAlignment="1">
      <alignment/>
    </xf>
    <xf numFmtId="43" fontId="1" fillId="16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4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24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2500000</v>
      </c>
      <c r="D10" s="21">
        <f>SUM(D11:D13)</f>
        <v>2226746</v>
      </c>
      <c r="E10" s="28">
        <f>(D10*100)/C10</f>
        <v>89.06984</v>
      </c>
      <c r="F10" s="30">
        <v>0.38</v>
      </c>
      <c r="G10" s="30">
        <v>0.38</v>
      </c>
      <c r="H10" s="32">
        <f>(G10*100)/F10-100</f>
        <v>0</v>
      </c>
      <c r="I10" s="7">
        <f>FLOOR(G10,0.00001)*D10</f>
        <v>846163.48</v>
      </c>
    </row>
    <row r="11" spans="1:9" ht="13.5">
      <c r="A11" s="5"/>
      <c r="B11" s="29"/>
      <c r="C11" s="6" t="s">
        <v>26</v>
      </c>
      <c r="D11" s="21">
        <v>1865224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22</v>
      </c>
      <c r="D12" s="21">
        <v>200000</v>
      </c>
      <c r="E12" s="28"/>
      <c r="F12" s="30"/>
      <c r="G12" s="30"/>
      <c r="H12" s="7"/>
      <c r="I12" s="7"/>
    </row>
    <row r="13" spans="1:9" ht="13.5">
      <c r="A13" s="5"/>
      <c r="B13" s="29"/>
      <c r="C13" s="31" t="s">
        <v>25</v>
      </c>
      <c r="D13" s="21">
        <v>161522</v>
      </c>
      <c r="E13" s="28"/>
      <c r="F13" s="30"/>
      <c r="G13" s="30"/>
      <c r="H13" s="7"/>
      <c r="I13" s="7"/>
    </row>
    <row r="14" spans="1:9" ht="13.5">
      <c r="A14" s="5"/>
      <c r="B14" s="29"/>
      <c r="C14" s="31"/>
      <c r="D14" s="21"/>
      <c r="E14" s="28"/>
      <c r="F14" s="30"/>
      <c r="G14" s="7"/>
      <c r="H14" s="7"/>
      <c r="I14" s="7"/>
    </row>
    <row r="15" spans="1:9" ht="13.5">
      <c r="A15" s="5">
        <v>2</v>
      </c>
      <c r="B15" s="29" t="s">
        <v>21</v>
      </c>
      <c r="C15" s="6">
        <v>250000</v>
      </c>
      <c r="D15" s="21">
        <f>SUM(D16:D16)</f>
        <v>0</v>
      </c>
      <c r="E15" s="28">
        <f>(D15*100)/C15</f>
        <v>0</v>
      </c>
      <c r="F15" s="30">
        <v>0.38</v>
      </c>
      <c r="G15" s="32">
        <v>0</v>
      </c>
      <c r="H15" s="32">
        <v>0</v>
      </c>
      <c r="I15" s="7">
        <f>FLOOR(G15,0.00001)*D15</f>
        <v>0</v>
      </c>
    </row>
    <row r="16" spans="1:9" ht="13.5">
      <c r="A16" s="5"/>
      <c r="B16" s="29"/>
      <c r="C16" s="31" t="s">
        <v>23</v>
      </c>
      <c r="D16" s="6"/>
      <c r="E16" s="28"/>
      <c r="F16" s="30"/>
      <c r="G16" s="7"/>
      <c r="H16" s="7"/>
      <c r="I16" s="7"/>
    </row>
    <row r="17" spans="1:9" ht="13.5">
      <c r="A17" s="5"/>
      <c r="B17" s="29"/>
      <c r="C17" s="31"/>
      <c r="D17" s="21"/>
      <c r="E17" s="28"/>
      <c r="F17" s="30"/>
      <c r="G17" s="7"/>
      <c r="H17" s="7"/>
      <c r="I17" s="7"/>
    </row>
    <row r="18" spans="1:9" ht="13.5">
      <c r="A18" s="11"/>
      <c r="B18" s="16" t="s">
        <v>12</v>
      </c>
      <c r="C18" s="12">
        <f>SUM(C10:C17)</f>
        <v>2750000</v>
      </c>
      <c r="D18" s="19">
        <f>SUM(D10,D15)</f>
        <v>2226746</v>
      </c>
      <c r="E18" s="25">
        <f>(D18*100)/C18</f>
        <v>80.97258181818182</v>
      </c>
      <c r="F18" s="20"/>
      <c r="G18" s="20"/>
      <c r="H18" s="13"/>
      <c r="I18" s="27">
        <f>SUM(I10,I15)</f>
        <v>846163.48</v>
      </c>
    </row>
    <row r="19" spans="1:9" ht="13.5">
      <c r="A19" s="5"/>
      <c r="B19" s="24"/>
      <c r="C19" s="6"/>
      <c r="D19" s="6"/>
      <c r="E19" s="14"/>
      <c r="F19" s="26"/>
      <c r="G19" s="26"/>
      <c r="H19" s="7"/>
      <c r="I19" s="7"/>
    </row>
    <row r="20" spans="1:9" ht="13.5">
      <c r="A20" s="17"/>
      <c r="B20" s="16" t="s">
        <v>11</v>
      </c>
      <c r="C20" s="19">
        <f>SUM(C18)</f>
        <v>2750000</v>
      </c>
      <c r="D20" s="19">
        <f>SUM(D18)</f>
        <v>2226746</v>
      </c>
      <c r="E20" s="25">
        <f>(D20*100)/C20</f>
        <v>80.97258181818182</v>
      </c>
      <c r="F20" s="18"/>
      <c r="G20" s="18"/>
      <c r="H20" s="18"/>
      <c r="I20" s="27">
        <f>SUM(I18)</f>
        <v>846163.48</v>
      </c>
    </row>
    <row r="21" ht="12.75">
      <c r="C21" s="15"/>
    </row>
    <row r="22" ht="12.75">
      <c r="C22" s="15"/>
    </row>
    <row r="23" spans="2:3" ht="13.5">
      <c r="B23" s="5"/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2010-09-15T13:22:09Z</cp:lastPrinted>
  <dcterms:created xsi:type="dcterms:W3CDTF">2005-05-09T20:19:33Z</dcterms:created>
  <dcterms:modified xsi:type="dcterms:W3CDTF">2010-10-20T12:22:13Z</dcterms:modified>
  <cp:category/>
  <cp:version/>
  <cp:contentType/>
  <cp:contentStatus/>
</cp:coreProperties>
</file>