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2 SORGO VENDA 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<sst xmlns="http://schemas.openxmlformats.org/spreadsheetml/2006/main" count="39" uniqueCount="25">
  <si>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</si>
  <si>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</si>
  <si>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</si>
  <si>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</si>
  <si>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</si>
  <si>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</si>
  <si>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</si>
  <si>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</si>
  <si>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</si>
  <si>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</si>
  <si>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</si>
  <si>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</si>
  <si>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</si>
  <si>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</si>
  <si>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</si>
  <si>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</si>
  <si>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</si>
  <si>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</si>
  <si>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</si>
  <si>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SORGO EM GRÃOS – Nº 332/10 - 25/11/2010</t>
  </si>
  <si>
    <t>GO</t>
  </si>
  <si>
    <t>Parauna</t>
  </si>
  <si>
    <t>Pontalina</t>
  </si>
  <si>
    <t>BBM GO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</si>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</sst>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87" fontId="1" fillId="33" borderId="14" xfId="0" applyNumberFormat="1" applyFont="1" applyFill="1" applyBorder="1" applyAlignment="1">
      <alignment/>
    </xf>
    <xf numFmtId="187" fontId="1" fillId="0" borderId="0" xfId="0" applyNumberFormat="1" applyFont="1" applyAlignment="1">
      <alignment horizontal="right"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0" fontId="1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19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2900</v>
      </c>
      <c r="D10" s="32">
        <f>SUM(D11:D11)</f>
        <v>2900</v>
      </c>
      <c r="E10" s="28">
        <f>(D10*100)/C10</f>
        <v>100</v>
      </c>
      <c r="F10" s="26">
        <v>0.2565</v>
      </c>
      <c r="G10" s="26">
        <v>0.2565</v>
      </c>
      <c r="H10" s="24">
        <f>(G10*100)/F10-100</f>
        <v>0</v>
      </c>
      <c r="I10" s="7">
        <f>FLOOR(G10,0.00001)*D10</f>
        <v>743.85</v>
      </c>
    </row>
    <row r="11" spans="1:9" ht="13.5">
      <c r="A11" s="5"/>
      <c r="B11" s="21"/>
      <c r="C11" s="39" t="s">
        <v>23</v>
      </c>
      <c r="D11" s="29">
        <v>2900</v>
      </c>
      <c r="E11" s="28"/>
      <c r="F11" s="26"/>
      <c r="G11" s="26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21</v>
      </c>
      <c r="C13" s="29">
        <v>18560</v>
      </c>
      <c r="D13" s="32">
        <f>SUM(D14:D15)</f>
        <v>18560</v>
      </c>
      <c r="E13" s="28">
        <f>(D13*100)/C13</f>
        <v>100</v>
      </c>
      <c r="F13" s="26">
        <v>0.2565</v>
      </c>
      <c r="G13" s="26">
        <v>0.3</v>
      </c>
      <c r="H13" s="24">
        <f>(G13*100)/F13-100</f>
        <v>16.95906432748538</v>
      </c>
      <c r="I13" s="7">
        <f>FLOOR(G13,0.00001)*D13</f>
        <v>5568.000000000001</v>
      </c>
    </row>
    <row r="14" spans="1:9" ht="13.5">
      <c r="A14" s="5"/>
      <c r="C14" s="39" t="s">
        <v>23</v>
      </c>
      <c r="D14" s="29">
        <v>18560</v>
      </c>
      <c r="E14" s="25"/>
      <c r="F14" s="26"/>
      <c r="G14" s="27"/>
      <c r="H14" s="24"/>
      <c r="I14" s="7"/>
    </row>
    <row r="15" spans="1:9" ht="13.5">
      <c r="A15" s="5"/>
      <c r="B15" s="21"/>
      <c r="C15" s="6"/>
      <c r="D15" s="18"/>
      <c r="E15" s="25"/>
      <c r="F15" s="26"/>
      <c r="G15" s="27"/>
      <c r="H15" s="24"/>
      <c r="I15" s="7"/>
    </row>
    <row r="16" spans="1:9" ht="13.5">
      <c r="A16" s="5">
        <v>3</v>
      </c>
      <c r="B16" s="21" t="s">
        <v>21</v>
      </c>
      <c r="C16" s="29">
        <v>943310</v>
      </c>
      <c r="D16" s="32">
        <f>SUM(D17:D19)</f>
        <v>943310</v>
      </c>
      <c r="E16" s="28">
        <f>(D16*100)/C16</f>
        <v>100</v>
      </c>
      <c r="F16" s="26">
        <v>0.2565</v>
      </c>
      <c r="G16" s="26">
        <v>0.306</v>
      </c>
      <c r="H16" s="24">
        <f>(G16*100)/F16-100</f>
        <v>19.298245614035082</v>
      </c>
      <c r="I16" s="7">
        <f>FLOOR(G16,0.00001)*D16</f>
        <v>288652.86000000004</v>
      </c>
    </row>
    <row r="17" spans="1:9" ht="13.5">
      <c r="A17" s="5"/>
      <c r="C17" s="39" t="s">
        <v>24</v>
      </c>
      <c r="D17" s="29">
        <v>60000</v>
      </c>
      <c r="E17" s="25"/>
      <c r="F17" s="26"/>
      <c r="G17" s="27"/>
      <c r="H17" s="24"/>
      <c r="I17" s="7"/>
    </row>
    <row r="18" spans="1:9" ht="13.5">
      <c r="A18" s="5"/>
      <c r="C18" s="39" t="s">
        <v>23</v>
      </c>
      <c r="D18" s="29">
        <v>883310</v>
      </c>
      <c r="E18" s="25"/>
      <c r="F18" s="26"/>
      <c r="G18" s="27"/>
      <c r="H18" s="24"/>
      <c r="I18" s="7"/>
    </row>
    <row r="19" spans="1:9" ht="13.5">
      <c r="A19" s="5"/>
      <c r="B19" s="21"/>
      <c r="C19" s="6"/>
      <c r="D19" s="29"/>
      <c r="E19" s="25"/>
      <c r="F19" s="26"/>
      <c r="G19" s="27"/>
      <c r="H19" s="24"/>
      <c r="I19" s="7"/>
    </row>
    <row r="20" spans="1:9" ht="13.5">
      <c r="A20" s="5">
        <v>4</v>
      </c>
      <c r="B20" s="21" t="s">
        <v>22</v>
      </c>
      <c r="C20" s="29">
        <v>204280</v>
      </c>
      <c r="D20" s="32">
        <f>SUM(D21:D22)</f>
        <v>204280</v>
      </c>
      <c r="E20" s="28">
        <f>(D20*100)/C20</f>
        <v>100</v>
      </c>
      <c r="F20" s="26">
        <v>0.2565</v>
      </c>
      <c r="G20" s="26">
        <v>0.307</v>
      </c>
      <c r="H20" s="24">
        <f>(G20*100)/F20-100</f>
        <v>19.688109161793363</v>
      </c>
      <c r="I20" s="7">
        <f>FLOOR(G20,0.00001)*D20</f>
        <v>62713.960000000014</v>
      </c>
    </row>
    <row r="21" spans="1:9" ht="13.5">
      <c r="A21" s="5"/>
      <c r="B21" s="21"/>
      <c r="C21" s="39" t="s">
        <v>23</v>
      </c>
      <c r="D21" s="29">
        <v>204280</v>
      </c>
      <c r="E21" s="25"/>
      <c r="F21" s="26"/>
      <c r="G21" s="27"/>
      <c r="H21" s="24"/>
      <c r="I21" s="7"/>
    </row>
    <row r="22" spans="1:9" ht="13.5">
      <c r="A22" s="5"/>
      <c r="B22" s="21"/>
      <c r="C22" s="6"/>
      <c r="D22" s="29"/>
      <c r="E22" s="25"/>
      <c r="F22" s="26"/>
      <c r="G22" s="27"/>
      <c r="H22" s="24"/>
      <c r="I22" s="7"/>
    </row>
    <row r="23" spans="1:9" ht="13.5">
      <c r="A23" s="5">
        <v>5</v>
      </c>
      <c r="B23" s="21" t="s">
        <v>22</v>
      </c>
      <c r="C23" s="29">
        <v>127530</v>
      </c>
      <c r="D23" s="32">
        <f>SUM(D24:D25)</f>
        <v>127530</v>
      </c>
      <c r="E23" s="28">
        <f>(D23*100)/C23</f>
        <v>100</v>
      </c>
      <c r="F23" s="26">
        <v>0.2565</v>
      </c>
      <c r="G23" s="26">
        <v>0.318</v>
      </c>
      <c r="H23" s="24">
        <f>(G23*100)/F23-100</f>
        <v>23.976608187134502</v>
      </c>
      <c r="I23" s="7">
        <f>FLOOR(G23,0.00001)*D23</f>
        <v>40554.54</v>
      </c>
    </row>
    <row r="24" spans="1:9" ht="13.5">
      <c r="A24" s="5"/>
      <c r="B24" s="21"/>
      <c r="C24" s="39" t="s">
        <v>23</v>
      </c>
      <c r="D24" s="29">
        <v>127530</v>
      </c>
      <c r="E24" s="25"/>
      <c r="F24" s="26"/>
      <c r="G24" s="27"/>
      <c r="H24" s="24"/>
      <c r="I24" s="7"/>
    </row>
    <row r="25" spans="1:9" ht="13.5">
      <c r="A25" s="5"/>
      <c r="B25" s="21"/>
      <c r="C25" s="6"/>
      <c r="D25" s="29"/>
      <c r="E25" s="25"/>
      <c r="F25" s="26"/>
      <c r="G25" s="27"/>
      <c r="H25" s="24"/>
      <c r="I25" s="7"/>
    </row>
    <row r="26" spans="1:9" ht="13.5">
      <c r="A26" s="5">
        <v>6</v>
      </c>
      <c r="B26" s="21" t="s">
        <v>22</v>
      </c>
      <c r="C26" s="29">
        <v>45210</v>
      </c>
      <c r="D26" s="32">
        <f>SUM(D27:D28)</f>
        <v>45210</v>
      </c>
      <c r="E26" s="28">
        <f>(D26*100)/C26</f>
        <v>100</v>
      </c>
      <c r="F26" s="26">
        <v>0.2565</v>
      </c>
      <c r="G26" s="26">
        <v>0.315</v>
      </c>
      <c r="H26" s="24">
        <f>(G26*100)/F26-100</f>
        <v>22.807017543859644</v>
      </c>
      <c r="I26" s="7">
        <f>FLOOR(G26,0.00001)*D26</f>
        <v>14241.15</v>
      </c>
    </row>
    <row r="27" spans="1:9" ht="13.5">
      <c r="A27" s="5"/>
      <c r="B27" s="21"/>
      <c r="C27" s="39" t="s">
        <v>23</v>
      </c>
      <c r="D27" s="29">
        <v>45210</v>
      </c>
      <c r="E27" s="25"/>
      <c r="F27" s="26"/>
      <c r="G27" s="27"/>
      <c r="H27" s="24"/>
      <c r="I27" s="7"/>
    </row>
    <row r="28" spans="1:9" ht="13.5">
      <c r="A28" s="5"/>
      <c r="B28" s="21"/>
      <c r="C28" s="6"/>
      <c r="D28" s="29"/>
      <c r="E28" s="25"/>
      <c r="F28" s="26"/>
      <c r="G28" s="27"/>
      <c r="H28" s="24"/>
      <c r="I28" s="7"/>
    </row>
    <row r="29" spans="1:9" ht="13.5">
      <c r="A29" s="11"/>
      <c r="B29" s="14" t="s">
        <v>14</v>
      </c>
      <c r="C29" s="30">
        <f>SUM(C10:C28)</f>
        <v>1341790</v>
      </c>
      <c r="D29" s="31">
        <f>SUM(D10,D13,D16,D20,D23,D26)</f>
        <v>1341790</v>
      </c>
      <c r="E29" s="22">
        <f>(D29*100)/C29</f>
        <v>100</v>
      </c>
      <c r="F29" s="17"/>
      <c r="G29" s="17"/>
      <c r="H29" s="12"/>
      <c r="I29" s="23">
        <f>SUM(I10:I28)</f>
        <v>412474.36000000004</v>
      </c>
    </row>
    <row r="30" ht="12.75">
      <c r="C30" s="13"/>
    </row>
    <row r="31" spans="1:9" ht="13.5">
      <c r="A31" s="15"/>
      <c r="B31" s="14" t="s">
        <v>12</v>
      </c>
      <c r="C31" s="30">
        <f>SUM(C29)</f>
        <v>1341790</v>
      </c>
      <c r="D31" s="30">
        <f>SUM(D29)</f>
        <v>1341790</v>
      </c>
      <c r="E31" s="22">
        <f>(D31*100)/C31</f>
        <v>100</v>
      </c>
      <c r="F31" s="16"/>
      <c r="G31" s="16"/>
      <c r="H31" s="16"/>
      <c r="I31" s="33">
        <f>SUM(I29)</f>
        <v>412474.36000000004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Fernando</cp:lastModifiedBy>
  <cp:lastPrinted>2010-11-11T18:32:52Z</cp:lastPrinted>
  <dcterms:created xsi:type="dcterms:W3CDTF">2005-05-09T20:19:33Z</dcterms:created>
  <dcterms:modified xsi:type="dcterms:W3CDTF">2010-11-26T17:14:12Z</dcterms:modified>
  <cp:category/>
  <cp:version/>
  <cp:contentType/>
  <cp:contentStatus/>
</cp:coreProperties>
</file>