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3 SORG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<sst xmlns="http://schemas.openxmlformats.org/spreadsheetml/2006/main" count="36" uniqueCount="25">
  <si>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</si>
  <si>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</si>
  <si>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</si>
  <si>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</si>
  <si>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</si>
  <si>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</si>
  <si>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</si>
  <si>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</si>
  <si>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</si>
  <si>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</si>
  <si>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</si>
  <si>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</si>
  <si>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</si>
  <si>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</si>
  <si>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</si>
  <si>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</si>
  <si>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</si>
  <si>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</si>
  <si>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</si>
  <si>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</si>
  <si>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        AVISO DE VENDA DE SORGO EM GRÃOS – Nº 333/10 - 25/11/2010</t>
  </si>
  <si>
    <t>Ipameri</t>
  </si>
  <si>
    <t>Jatai</t>
  </si>
  <si>
    <t>BBM GO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</si>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</sst>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87" fontId="1" fillId="33" borderId="14" xfId="0" applyNumberFormat="1" applyFont="1" applyFill="1" applyBorder="1" applyAlignment="1">
      <alignment/>
    </xf>
    <xf numFmtId="187" fontId="1" fillId="0" borderId="0" xfId="0" applyNumberFormat="1" applyFont="1" applyAlignment="1">
      <alignment horizontal="right"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0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B1">
      <selection activeCell="I21" sqref="I2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1786860</v>
      </c>
      <c r="D10" s="32">
        <f>SUM(D11:D12)</f>
        <v>1786860</v>
      </c>
      <c r="E10" s="28">
        <f>(D10*100)/C10</f>
        <v>100</v>
      </c>
      <c r="F10" s="26">
        <v>0.2565</v>
      </c>
      <c r="G10" s="26">
        <v>0.325</v>
      </c>
      <c r="H10" s="24">
        <f>(G10*100)/F10-100</f>
        <v>26.705653021442487</v>
      </c>
      <c r="I10" s="7">
        <f>FLOOR(G10,0.00001)*D10</f>
        <v>580729.5</v>
      </c>
    </row>
    <row r="11" spans="1:9" ht="13.5">
      <c r="A11" s="5"/>
      <c r="B11" s="21"/>
      <c r="C11" s="39" t="s">
        <v>24</v>
      </c>
      <c r="D11" s="29">
        <v>1636860</v>
      </c>
      <c r="E11" s="28"/>
      <c r="F11" s="26"/>
      <c r="G11" s="26"/>
      <c r="H11" s="24"/>
      <c r="I11" s="7"/>
    </row>
    <row r="12" spans="1:9" ht="13.5">
      <c r="A12" s="5"/>
      <c r="B12" s="21"/>
      <c r="C12" s="39" t="s">
        <v>23</v>
      </c>
      <c r="D12" s="29">
        <v>150000</v>
      </c>
      <c r="E12" s="28"/>
      <c r="F12" s="26"/>
      <c r="G12" s="26"/>
      <c r="H12" s="24"/>
      <c r="I12" s="7"/>
    </row>
    <row r="13" spans="1:9" ht="13.5">
      <c r="A13" s="5"/>
      <c r="B13" s="21"/>
      <c r="C13" s="6"/>
      <c r="D13" s="18"/>
      <c r="E13" s="25"/>
      <c r="F13" s="26"/>
      <c r="G13" s="27"/>
      <c r="H13" s="24"/>
      <c r="I13" s="7"/>
    </row>
    <row r="14" spans="1:9" ht="13.5">
      <c r="A14" s="5">
        <v>2</v>
      </c>
      <c r="B14" s="21" t="s">
        <v>21</v>
      </c>
      <c r="C14" s="29">
        <v>905040</v>
      </c>
      <c r="D14" s="32">
        <f>SUM(D15:D17)</f>
        <v>905040</v>
      </c>
      <c r="E14" s="28">
        <f>(D14*100)/C14</f>
        <v>100</v>
      </c>
      <c r="F14" s="26">
        <v>0.2565</v>
      </c>
      <c r="G14" s="26">
        <v>0.32</v>
      </c>
      <c r="H14" s="24">
        <f>(G14*100)/F14-100</f>
        <v>24.756335282651065</v>
      </c>
      <c r="I14" s="7">
        <f>FLOOR(G14,0.00001)*D14</f>
        <v>289612.8</v>
      </c>
    </row>
    <row r="15" spans="1:9" ht="13.5">
      <c r="A15" s="5"/>
      <c r="C15" s="39" t="s">
        <v>24</v>
      </c>
      <c r="D15" s="29">
        <v>600000</v>
      </c>
      <c r="E15" s="25"/>
      <c r="F15" s="26"/>
      <c r="G15" s="27"/>
      <c r="H15" s="24"/>
      <c r="I15" s="7"/>
    </row>
    <row r="16" spans="1:9" ht="13.5">
      <c r="A16" s="5"/>
      <c r="C16" s="39" t="s">
        <v>23</v>
      </c>
      <c r="D16" s="29">
        <v>305040</v>
      </c>
      <c r="E16" s="25"/>
      <c r="F16" s="26"/>
      <c r="G16" s="27"/>
      <c r="H16" s="24"/>
      <c r="I16" s="7"/>
    </row>
    <row r="17" spans="1:9" ht="13.5">
      <c r="A17" s="5"/>
      <c r="B17" s="21"/>
      <c r="C17" s="6"/>
      <c r="D17" s="18"/>
      <c r="E17" s="25"/>
      <c r="F17" s="26"/>
      <c r="G17" s="27"/>
      <c r="H17" s="24"/>
      <c r="I17" s="7"/>
    </row>
    <row r="18" spans="1:9" ht="13.5">
      <c r="A18" s="5">
        <v>3</v>
      </c>
      <c r="B18" s="21" t="s">
        <v>22</v>
      </c>
      <c r="C18" s="29">
        <v>117720</v>
      </c>
      <c r="D18" s="32">
        <f>SUM(D19:D20)</f>
        <v>117720</v>
      </c>
      <c r="E18" s="28">
        <f>(D18*100)/C18</f>
        <v>100</v>
      </c>
      <c r="F18" s="26">
        <v>0.2565</v>
      </c>
      <c r="G18" s="26">
        <v>0.325</v>
      </c>
      <c r="H18" s="24">
        <f>(G18*100)/F18-100</f>
        <v>26.705653021442487</v>
      </c>
      <c r="I18" s="7">
        <f>FLOOR(G18,0.00001)*D18</f>
        <v>38259</v>
      </c>
    </row>
    <row r="19" spans="1:9" ht="13.5">
      <c r="A19" s="5"/>
      <c r="C19" s="39" t="s">
        <v>23</v>
      </c>
      <c r="D19" s="29">
        <v>117720</v>
      </c>
      <c r="E19" s="25"/>
      <c r="F19" s="26"/>
      <c r="G19" s="27"/>
      <c r="H19" s="24"/>
      <c r="I19" s="7"/>
    </row>
    <row r="20" spans="1:9" ht="13.5">
      <c r="A20" s="5"/>
      <c r="B20" s="21"/>
      <c r="C20" s="6"/>
      <c r="D20" s="29"/>
      <c r="E20" s="25"/>
      <c r="F20" s="26"/>
      <c r="G20" s="27"/>
      <c r="H20" s="24"/>
      <c r="I20" s="7"/>
    </row>
    <row r="21" spans="1:9" ht="13.5">
      <c r="A21" s="5">
        <v>4</v>
      </c>
      <c r="B21" s="21" t="s">
        <v>22</v>
      </c>
      <c r="C21" s="29">
        <v>235440</v>
      </c>
      <c r="D21" s="32">
        <f>SUM(D22:D23)</f>
        <v>235440</v>
      </c>
      <c r="E21" s="28">
        <f>(D21*100)/C21</f>
        <v>100</v>
      </c>
      <c r="F21" s="26">
        <v>0.2565</v>
      </c>
      <c r="G21" s="26">
        <v>0.31</v>
      </c>
      <c r="H21" s="24">
        <f>(G21*100)/F21-100</f>
        <v>20.857699805068222</v>
      </c>
      <c r="I21" s="7">
        <f>FLOOR(G21,0.00001)*D21</f>
        <v>72986.4</v>
      </c>
    </row>
    <row r="22" spans="1:9" ht="13.5">
      <c r="A22" s="5"/>
      <c r="B22" s="21"/>
      <c r="C22" s="39" t="s">
        <v>23</v>
      </c>
      <c r="D22" s="29">
        <v>235440</v>
      </c>
      <c r="E22" s="25"/>
      <c r="F22" s="26"/>
      <c r="G22" s="27"/>
      <c r="H22" s="24"/>
      <c r="I22" s="7"/>
    </row>
    <row r="23" spans="1:9" ht="13.5">
      <c r="A23" s="5"/>
      <c r="B23" s="21"/>
      <c r="C23" s="6"/>
      <c r="D23" s="29"/>
      <c r="E23" s="25"/>
      <c r="F23" s="26"/>
      <c r="G23" s="27"/>
      <c r="H23" s="24"/>
      <c r="I23" s="7"/>
    </row>
    <row r="24" spans="1:9" ht="13.5">
      <c r="A24" s="11"/>
      <c r="B24" s="14" t="s">
        <v>14</v>
      </c>
      <c r="C24" s="30">
        <f>SUM(C10:C23)</f>
        <v>3045060</v>
      </c>
      <c r="D24" s="31">
        <f>SUM(D10,D14,D18,D21)</f>
        <v>3045060</v>
      </c>
      <c r="E24" s="22">
        <f>(D24*100)/C24</f>
        <v>100</v>
      </c>
      <c r="F24" s="17"/>
      <c r="G24" s="17"/>
      <c r="H24" s="12"/>
      <c r="I24" s="23">
        <f>SUM(I10:I23)</f>
        <v>981587.7000000001</v>
      </c>
    </row>
    <row r="25" ht="12.75">
      <c r="C25" s="13"/>
    </row>
    <row r="26" spans="1:9" ht="13.5">
      <c r="A26" s="15"/>
      <c r="B26" s="14" t="s">
        <v>12</v>
      </c>
      <c r="C26" s="30">
        <f>SUM(C24)</f>
        <v>3045060</v>
      </c>
      <c r="D26" s="30">
        <f>SUM(D24)</f>
        <v>3045060</v>
      </c>
      <c r="E26" s="22">
        <f>(D26*100)/C26</f>
        <v>100</v>
      </c>
      <c r="F26" s="16"/>
      <c r="G26" s="16"/>
      <c r="H26" s="16"/>
      <c r="I26" s="33">
        <f>SUM(I24)</f>
        <v>981587.7000000001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Fernando</cp:lastModifiedBy>
  <cp:lastPrinted>2010-11-26T17:26:35Z</cp:lastPrinted>
  <dcterms:created xsi:type="dcterms:W3CDTF">2005-05-09T20:19:33Z</dcterms:created>
  <dcterms:modified xsi:type="dcterms:W3CDTF">2010-11-26T17:26:41Z</dcterms:modified>
  <cp:category/>
  <cp:version/>
  <cp:contentType/>
  <cp:contentStatus/>
</cp:coreProperties>
</file>