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3 MILHO VENDA 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<sst xmlns="http://schemas.openxmlformats.org/spreadsheetml/2006/main" count="35" uniqueCount="28">
  <si>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</si>
  <si>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</si>
  <si>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</si>
  <si>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</si>
  <si>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</si>
  <si>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</si>
  <si>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</si>
  <si>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</si>
  <si>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</si>
  <si>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</si>
  <si>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</si>
  <si>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</si>
  <si>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</si>
  <si>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</si>
  <si>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</si>
  <si>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</si>
  <si>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</si>
  <si>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</si>
  <si>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</si>
  <si>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</si>
  <si>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BBM GO</t>
  </si>
  <si>
    <t>MT</t>
  </si>
  <si>
    <t>BMCS</t>
  </si>
  <si>
    <t>Sinop</t>
  </si>
  <si>
    <t>BCMMT</t>
  </si>
  <si>
    <t xml:space="preserve">        AVISO DE VENDA DE MILHO EM GRÃOS – Nº 073/11 - 16/03/2011</t>
  </si>
  <si>
    <t>Acreuna</t>
  </si>
  <si>
    <t>Jataí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</si>
</sst>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25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26</v>
      </c>
      <c r="C10" s="27">
        <v>1768988</v>
      </c>
      <c r="D10" s="30">
        <f>SUM(D11:D11)</f>
        <v>1768988</v>
      </c>
      <c r="E10" s="26">
        <f>(D10*100)/C10</f>
        <v>100</v>
      </c>
      <c r="F10" s="24">
        <v>0.4</v>
      </c>
      <c r="G10" s="24">
        <v>0.442</v>
      </c>
      <c r="H10" s="22">
        <f>(G10*100)/F10-100</f>
        <v>10.5</v>
      </c>
      <c r="I10" s="6">
        <f>FLOOR(G10,0.00001)*D10</f>
        <v>781892.6960000001</v>
      </c>
    </row>
    <row r="11" spans="1:9" ht="13.5">
      <c r="A11" s="5"/>
      <c r="B11" s="19"/>
      <c r="C11" s="29" t="s">
        <v>20</v>
      </c>
      <c r="D11" s="27">
        <v>1768988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27</v>
      </c>
      <c r="C13" s="27">
        <v>720000</v>
      </c>
      <c r="D13" s="30">
        <f>SUM(D14:D14)</f>
        <v>720000</v>
      </c>
      <c r="E13" s="26">
        <f>(D13*100)/C13</f>
        <v>100</v>
      </c>
      <c r="F13" s="24">
        <v>0.4</v>
      </c>
      <c r="G13" s="24">
        <v>0.433</v>
      </c>
      <c r="H13" s="22">
        <f>(G13*100)/F13-100</f>
        <v>8.249999999999986</v>
      </c>
      <c r="I13" s="6">
        <f>FLOOR(G13,0.00001)*D13</f>
        <v>311760.00000000006</v>
      </c>
    </row>
    <row r="14" spans="1:9" ht="13.5">
      <c r="A14" s="5"/>
      <c r="B14" s="19"/>
      <c r="C14" s="29" t="s">
        <v>20</v>
      </c>
      <c r="D14" s="27">
        <v>720000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2488988</v>
      </c>
      <c r="D16" s="31">
        <f>SUM(D10,D13)</f>
        <v>2488988</v>
      </c>
      <c r="E16" s="20">
        <f>(D16*100)/C16</f>
        <v>100</v>
      </c>
      <c r="F16" s="16"/>
      <c r="G16" s="16"/>
      <c r="H16" s="11"/>
      <c r="I16" s="21">
        <f>SUM(I10:I15)</f>
        <v>1093652.6960000002</v>
      </c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33" t="s">
        <v>21</v>
      </c>
      <c r="B18" s="34"/>
      <c r="C18" s="34"/>
      <c r="D18" s="34"/>
      <c r="E18" s="34"/>
      <c r="F18" s="34"/>
      <c r="G18" s="34"/>
      <c r="H18" s="34"/>
      <c r="I18" s="35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23</v>
      </c>
      <c r="C20" s="27">
        <v>3000000</v>
      </c>
      <c r="D20" s="30">
        <f>SUM(D21:D22)</f>
        <v>3000000</v>
      </c>
      <c r="E20" s="26">
        <f>(D20*100)/C20</f>
        <v>100</v>
      </c>
      <c r="F20" s="24">
        <v>0.2834</v>
      </c>
      <c r="G20" s="24">
        <v>0.295</v>
      </c>
      <c r="H20" s="22">
        <f>(G20*100)/F20-100</f>
        <v>4.093154551870157</v>
      </c>
      <c r="I20" s="6">
        <f>FLOOR(G20,0.00001)*D20</f>
        <v>885000.0000000001</v>
      </c>
    </row>
    <row r="21" spans="1:9" ht="13.5">
      <c r="A21" s="5"/>
      <c r="B21" s="19"/>
      <c r="C21" s="29" t="s">
        <v>22</v>
      </c>
      <c r="D21" s="30">
        <v>2700000</v>
      </c>
      <c r="E21" s="26"/>
      <c r="F21" s="24"/>
      <c r="G21" s="24"/>
      <c r="H21" s="22"/>
      <c r="I21" s="6"/>
    </row>
    <row r="22" spans="1:9" ht="13.5">
      <c r="A22" s="5"/>
      <c r="B22" s="19"/>
      <c r="C22" s="29" t="s">
        <v>24</v>
      </c>
      <c r="D22" s="30">
        <v>300000</v>
      </c>
      <c r="E22" s="26"/>
      <c r="F22" s="24"/>
      <c r="G22" s="24"/>
      <c r="H22" s="22"/>
      <c r="I22" s="6"/>
    </row>
    <row r="23" spans="1:9" ht="13.5">
      <c r="A23" s="5"/>
      <c r="B23" s="19"/>
      <c r="C23" s="29"/>
      <c r="D23" s="30"/>
      <c r="E23" s="26"/>
      <c r="F23" s="24"/>
      <c r="G23" s="24"/>
      <c r="H23" s="22"/>
      <c r="I23" s="6"/>
    </row>
    <row r="24" spans="1:9" ht="13.5">
      <c r="A24" s="10"/>
      <c r="B24" s="13" t="s">
        <v>14</v>
      </c>
      <c r="C24" s="28">
        <f>SUM(C20:C23)</f>
        <v>3000000</v>
      </c>
      <c r="D24" s="31">
        <f>SUM(D20)</f>
        <v>3000000</v>
      </c>
      <c r="E24" s="20">
        <f>(D24*100)/C24</f>
        <v>100</v>
      </c>
      <c r="F24" s="16"/>
      <c r="G24" s="16"/>
      <c r="H24" s="11"/>
      <c r="I24" s="21">
        <f>SUM(I20:I23)</f>
        <v>885000.0000000001</v>
      </c>
    </row>
    <row r="25" ht="12.75">
      <c r="C25" s="12"/>
    </row>
    <row r="26" spans="1:9" ht="13.5">
      <c r="A26" s="14"/>
      <c r="B26" s="13" t="s">
        <v>12</v>
      </c>
      <c r="C26" s="28">
        <f>SUM(C16,C24)</f>
        <v>5488988</v>
      </c>
      <c r="D26" s="28">
        <f>SUM(D16,D24)</f>
        <v>5488988</v>
      </c>
      <c r="E26" s="20">
        <f>(D26*100)/C26</f>
        <v>100</v>
      </c>
      <c r="F26" s="15"/>
      <c r="G26" s="15"/>
      <c r="H26" s="15"/>
      <c r="I26" s="32">
        <f>SUM(I16,I24)</f>
        <v>1978652.6960000005</v>
      </c>
    </row>
  </sheetData>
  <sheetProtection/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2011-03-02T20:36:44Z</cp:lastPrinted>
  <dcterms:created xsi:type="dcterms:W3CDTF">2005-05-09T20:19:33Z</dcterms:created>
  <dcterms:modified xsi:type="dcterms:W3CDTF">2011-03-16T18:38:28Z</dcterms:modified>
  <cp:category/>
  <cp:version/>
  <cp:contentType/>
  <cp:contentStatus/>
</cp:coreProperties>
</file>