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4 MILHO VENDA 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<sst xmlns="http://schemas.openxmlformats.org/spreadsheetml/2006/main" count="61" uniqueCount="35">
  <si>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</si>
  <si>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</si>
  <si>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</si>
  <si>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</si>
  <si>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</si>
  <si>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</si>
  <si>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</si>
  <si>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</si>
  <si>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</si>
  <si>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</si>
  <si>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</si>
  <si>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</si>
  <si>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</si>
  <si>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</si>
  <si>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</si>
  <si>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</si>
  <si>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</si>
  <si>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</si>
  <si>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</si>
  <si>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</si>
  <si>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</si>
  <si>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Sorriso</t>
  </si>
  <si>
    <t>Campos de Júlio</t>
  </si>
  <si>
    <t>Diamantino</t>
  </si>
  <si>
    <t>Lucas do Rio Verde</t>
  </si>
  <si>
    <t>Sapezal</t>
  </si>
  <si>
    <t>Sinop</t>
  </si>
  <si>
    <t>Sorriso (Boa esperança)</t>
  </si>
  <si>
    <t>Tapurah</t>
  </si>
  <si>
    <t>Vera</t>
  </si>
  <si>
    <t>RETIRADO</t>
  </si>
  <si>
    <t>BBM CE</t>
  </si>
  <si>
    <t xml:space="preserve">        AVISO DE VENDA DE MILHO EM GRÃOS VEP – Nº 084/11 - 24/03/2011</t>
  </si>
  <si>
    <t>BHCP</t>
  </si>
  <si>
    <t>BBM GO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</si>
</sst>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37">
      <selection activeCell="A60" sqref="A6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7351000</v>
      </c>
      <c r="D10" s="30">
        <f>SUM(D11)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30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6500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30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2736000</v>
      </c>
      <c r="D16" s="30">
        <f>SUM(D17:D17)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30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20</v>
      </c>
      <c r="C19" s="27">
        <v>1100000</v>
      </c>
      <c r="D19" s="30">
        <f>SUM(D20)</f>
        <v>0</v>
      </c>
      <c r="E19" s="26">
        <f>(D19*100)/C19</f>
        <v>0</v>
      </c>
      <c r="F19" s="24">
        <v>0.2834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30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24</v>
      </c>
      <c r="C22" s="27">
        <v>18000</v>
      </c>
      <c r="D22" s="30">
        <f>SUM(D23)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30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25</v>
      </c>
      <c r="C25" s="27">
        <v>675000</v>
      </c>
      <c r="D25" s="30">
        <f>SUM(D26:D26)</f>
        <v>0</v>
      </c>
      <c r="E25" s="26">
        <f>(D25*100)/C25</f>
        <v>0</v>
      </c>
      <c r="F25" s="24">
        <v>0.2834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30</v>
      </c>
      <c r="D26" s="30"/>
      <c r="E26" s="26"/>
      <c r="F26" s="24"/>
      <c r="G26" s="24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25</v>
      </c>
      <c r="C28" s="27">
        <v>2970000</v>
      </c>
      <c r="D28" s="30">
        <f>SUM(D29:D29)</f>
        <v>0</v>
      </c>
      <c r="E28" s="26">
        <f>(D28*100)/C28</f>
        <v>0</v>
      </c>
      <c r="F28" s="24">
        <v>0.2834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30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26</v>
      </c>
      <c r="C31" s="27">
        <v>4033079</v>
      </c>
      <c r="D31" s="30">
        <f>SUM(D32:D32)</f>
        <v>0</v>
      </c>
      <c r="E31" s="26">
        <f>(D31*100)/C31</f>
        <v>0</v>
      </c>
      <c r="F31" s="24">
        <v>0.2834</v>
      </c>
      <c r="G31" s="22">
        <v>0</v>
      </c>
      <c r="H31" s="22">
        <v>0</v>
      </c>
      <c r="I31" s="6">
        <f>FLOOR(G31,0.00001)*D31</f>
        <v>0</v>
      </c>
    </row>
    <row r="32" spans="1:9" ht="14.25" customHeight="1">
      <c r="A32" s="5"/>
      <c r="B32" s="19"/>
      <c r="C32" s="29" t="s">
        <v>30</v>
      </c>
      <c r="D32" s="30"/>
      <c r="E32" s="26"/>
      <c r="F32" s="24"/>
      <c r="G32" s="24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26</v>
      </c>
      <c r="C34" s="27">
        <v>3474000</v>
      </c>
      <c r="D34" s="30">
        <f>SUM(D35:D35)</f>
        <v>0</v>
      </c>
      <c r="E34" s="26">
        <f>(D34*100)/C34</f>
        <v>0</v>
      </c>
      <c r="F34" s="24">
        <v>0.2834</v>
      </c>
      <c r="G34" s="22">
        <v>0</v>
      </c>
      <c r="H34" s="22">
        <v>0</v>
      </c>
      <c r="I34" s="6">
        <f>FLOOR(G34,0.00001)*D34</f>
        <v>0</v>
      </c>
    </row>
    <row r="35" spans="1:9" ht="13.5">
      <c r="A35" s="5"/>
      <c r="B35" s="19"/>
      <c r="C35" s="29" t="s">
        <v>30</v>
      </c>
      <c r="D35" s="30"/>
      <c r="E35" s="26"/>
      <c r="F35" s="24"/>
      <c r="G35" s="24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26</v>
      </c>
      <c r="C37" s="27">
        <v>1442862</v>
      </c>
      <c r="D37" s="30">
        <f>SUM(D38:D38)</f>
        <v>0</v>
      </c>
      <c r="E37" s="26">
        <f>(D37*100)/C37</f>
        <v>0</v>
      </c>
      <c r="F37" s="24">
        <v>0.2834</v>
      </c>
      <c r="G37" s="22">
        <v>0</v>
      </c>
      <c r="H37" s="22">
        <v>0</v>
      </c>
      <c r="I37" s="6">
        <f>FLOOR(G37,0.00001)*D37</f>
        <v>0</v>
      </c>
    </row>
    <row r="38" spans="1:9" ht="14.25" customHeight="1">
      <c r="A38" s="5"/>
      <c r="B38" s="19"/>
      <c r="C38" s="29" t="s">
        <v>30</v>
      </c>
      <c r="D38" s="30"/>
      <c r="E38" s="26"/>
      <c r="F38" s="24"/>
      <c r="G38" s="24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21</v>
      </c>
      <c r="C40" s="27">
        <v>540000</v>
      </c>
      <c r="D40" s="30">
        <f>SUM(D41:D41)</f>
        <v>0</v>
      </c>
      <c r="E40" s="26">
        <f>(D40*100)/C40</f>
        <v>0</v>
      </c>
      <c r="F40" s="24">
        <v>0.2834</v>
      </c>
      <c r="G40" s="22">
        <v>0</v>
      </c>
      <c r="H40" s="22">
        <v>0</v>
      </c>
      <c r="I40" s="6">
        <f>FLOOR(G40,0.00001)*D40</f>
        <v>0</v>
      </c>
    </row>
    <row r="41" spans="1:9" ht="14.25" customHeight="1">
      <c r="A41" s="5"/>
      <c r="B41" s="19"/>
      <c r="C41" s="29" t="s">
        <v>30</v>
      </c>
      <c r="D41" s="30"/>
      <c r="E41" s="26"/>
      <c r="F41" s="24"/>
      <c r="G41" s="24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21</v>
      </c>
      <c r="C43" s="27">
        <v>558130</v>
      </c>
      <c r="D43" s="30">
        <f>SUM(D44:D45)</f>
        <v>524000</v>
      </c>
      <c r="E43" s="26">
        <f>(D43*100)/C43</f>
        <v>93.88493720101052</v>
      </c>
      <c r="F43" s="24">
        <v>0.2834</v>
      </c>
      <c r="G43" s="24">
        <v>0.2838</v>
      </c>
      <c r="H43" s="22">
        <f>(G43*100)/F43-100</f>
        <v>0.14114326040932212</v>
      </c>
      <c r="I43" s="6">
        <f>FLOOR(G43,0.00001)*D43</f>
        <v>148711.2</v>
      </c>
    </row>
    <row r="44" spans="1:9" ht="14.25" customHeight="1">
      <c r="A44" s="5"/>
      <c r="B44" s="19"/>
      <c r="C44" s="29" t="s">
        <v>33</v>
      </c>
      <c r="D44" s="30">
        <v>74000</v>
      </c>
      <c r="E44" s="26"/>
      <c r="F44" s="24"/>
      <c r="G44" s="24"/>
      <c r="H44" s="22"/>
      <c r="I44" s="6"/>
    </row>
    <row r="45" spans="1:9" ht="14.25" customHeight="1">
      <c r="A45" s="5"/>
      <c r="B45" s="19"/>
      <c r="C45" s="29" t="s">
        <v>34</v>
      </c>
      <c r="D45" s="30">
        <v>450000</v>
      </c>
      <c r="E45" s="26"/>
      <c r="F45" s="24"/>
      <c r="G45" s="24"/>
      <c r="H45" s="22"/>
      <c r="I45" s="6"/>
    </row>
    <row r="46" spans="1:9" ht="13.5">
      <c r="A46" s="5"/>
      <c r="B46" s="19"/>
      <c r="C46" s="29"/>
      <c r="D46" s="27"/>
      <c r="E46" s="23"/>
      <c r="F46" s="24"/>
      <c r="G46" s="25"/>
      <c r="H46" s="22"/>
      <c r="I46" s="6"/>
    </row>
    <row r="47" spans="1:9" ht="13.5">
      <c r="A47" s="5">
        <v>13</v>
      </c>
      <c r="B47" s="19" t="s">
        <v>21</v>
      </c>
      <c r="C47" s="27">
        <v>2325000</v>
      </c>
      <c r="D47" s="30">
        <f>SUM(D48:D48)</f>
        <v>1400000</v>
      </c>
      <c r="E47" s="26">
        <f>(D47*100)/C47</f>
        <v>60.215053763440864</v>
      </c>
      <c r="F47" s="24">
        <v>0.2834</v>
      </c>
      <c r="G47" s="24">
        <v>0.2834</v>
      </c>
      <c r="H47" s="22">
        <f>(G47*100)/F47-100</f>
        <v>0</v>
      </c>
      <c r="I47" s="6">
        <f>FLOOR(G47,0.00001)*D47</f>
        <v>396760.00000000006</v>
      </c>
    </row>
    <row r="48" spans="1:9" ht="13.5">
      <c r="A48" s="5"/>
      <c r="B48" s="19"/>
      <c r="C48" s="29" t="s">
        <v>31</v>
      </c>
      <c r="D48" s="30">
        <v>1400000</v>
      </c>
      <c r="E48" s="26"/>
      <c r="F48" s="24"/>
      <c r="G48" s="24"/>
      <c r="H48" s="22"/>
      <c r="I48" s="6"/>
    </row>
    <row r="49" spans="1:9" ht="13.5">
      <c r="A49" s="5"/>
      <c r="B49" s="19"/>
      <c r="C49" s="29"/>
      <c r="D49" s="27"/>
      <c r="E49" s="23"/>
      <c r="F49" s="24"/>
      <c r="G49" s="25"/>
      <c r="H49" s="22"/>
      <c r="I49" s="6"/>
    </row>
    <row r="50" spans="1:9" ht="13.5">
      <c r="A50" s="5">
        <v>14</v>
      </c>
      <c r="B50" s="19" t="s">
        <v>27</v>
      </c>
      <c r="C50" s="27">
        <v>14476964</v>
      </c>
      <c r="D50" s="30">
        <f>SUM(D51:D51)</f>
        <v>0</v>
      </c>
      <c r="E50" s="26">
        <f>(D50*100)/C50</f>
        <v>0</v>
      </c>
      <c r="F50" s="24">
        <v>0.2834</v>
      </c>
      <c r="G50" s="22">
        <v>0</v>
      </c>
      <c r="H50" s="22">
        <v>0</v>
      </c>
      <c r="I50" s="6">
        <f>FLOOR(G50,0.00001)*D50</f>
        <v>0</v>
      </c>
    </row>
    <row r="51" spans="1:9" ht="13.5">
      <c r="A51" s="5"/>
      <c r="B51" s="19"/>
      <c r="C51" s="29" t="s">
        <v>30</v>
      </c>
      <c r="D51" s="30"/>
      <c r="E51" s="26"/>
      <c r="F51" s="24"/>
      <c r="G51" s="24"/>
      <c r="H51" s="22"/>
      <c r="I51" s="6"/>
    </row>
    <row r="52" spans="1:9" ht="13.5">
      <c r="A52" s="5"/>
      <c r="B52" s="19"/>
      <c r="C52" s="29"/>
      <c r="D52" s="27"/>
      <c r="E52" s="23"/>
      <c r="F52" s="24"/>
      <c r="G52" s="25"/>
      <c r="H52" s="22"/>
      <c r="I52" s="6"/>
    </row>
    <row r="53" spans="1:9" ht="13.5">
      <c r="A53" s="5">
        <v>15</v>
      </c>
      <c r="B53" s="19" t="s">
        <v>28</v>
      </c>
      <c r="C53" s="27">
        <v>3698020</v>
      </c>
      <c r="D53" s="30">
        <f>SUM(D54:D54)</f>
        <v>0</v>
      </c>
      <c r="E53" s="26">
        <f>(D53*100)/C53</f>
        <v>0</v>
      </c>
      <c r="F53" s="24">
        <v>0.2834</v>
      </c>
      <c r="G53" s="22">
        <v>0</v>
      </c>
      <c r="H53" s="22">
        <v>0</v>
      </c>
      <c r="I53" s="6">
        <f>FLOOR(G53,0.00001)*D53</f>
        <v>0</v>
      </c>
    </row>
    <row r="54" spans="1:9" ht="13.5">
      <c r="A54" s="5"/>
      <c r="B54" s="19"/>
      <c r="C54" s="29" t="s">
        <v>30</v>
      </c>
      <c r="D54" s="30"/>
      <c r="E54" s="26"/>
      <c r="G54" s="24"/>
      <c r="H54" s="22"/>
      <c r="I54" s="6"/>
    </row>
    <row r="55" spans="1:9" ht="13.5">
      <c r="A55" s="5"/>
      <c r="B55" s="19"/>
      <c r="C55" s="29"/>
      <c r="D55" s="27"/>
      <c r="E55" s="23"/>
      <c r="F55" s="24"/>
      <c r="G55" s="25"/>
      <c r="H55" s="22"/>
      <c r="I55" s="6"/>
    </row>
    <row r="56" spans="1:9" ht="13.5">
      <c r="A56" s="5">
        <v>16</v>
      </c>
      <c r="B56" s="19" t="s">
        <v>29</v>
      </c>
      <c r="C56" s="27">
        <v>117171</v>
      </c>
      <c r="D56" s="30">
        <f>SUM(D57:D57)</f>
        <v>0</v>
      </c>
      <c r="E56" s="26">
        <f>(D56*100)/C56</f>
        <v>0</v>
      </c>
      <c r="F56" s="24">
        <v>0.2834</v>
      </c>
      <c r="G56" s="22">
        <v>0</v>
      </c>
      <c r="H56" s="22">
        <v>0</v>
      </c>
      <c r="I56" s="6">
        <f>FLOOR(G56,0.00001)*D56</f>
        <v>0</v>
      </c>
    </row>
    <row r="57" spans="1:9" ht="13.5">
      <c r="A57" s="5"/>
      <c r="B57" s="19"/>
      <c r="C57" s="29" t="s">
        <v>30</v>
      </c>
      <c r="D57" s="30"/>
      <c r="E57" s="26"/>
      <c r="F57" s="24"/>
      <c r="G57" s="24"/>
      <c r="H57" s="22"/>
      <c r="I57" s="6"/>
    </row>
    <row r="58" spans="1:9" ht="13.5">
      <c r="A58" s="5"/>
      <c r="B58" s="19"/>
      <c r="C58" s="29"/>
      <c r="D58" s="27"/>
      <c r="E58" s="23"/>
      <c r="F58" s="24"/>
      <c r="G58" s="25"/>
      <c r="H58" s="22"/>
      <c r="I58" s="6"/>
    </row>
    <row r="59" spans="1:9" ht="13.5">
      <c r="A59" s="5">
        <v>17</v>
      </c>
      <c r="B59" s="19" t="s">
        <v>29</v>
      </c>
      <c r="C59" s="27">
        <v>1988829</v>
      </c>
      <c r="D59" s="30">
        <f>SUM(D60:D60)</f>
        <v>0</v>
      </c>
      <c r="E59" s="26">
        <f>(D59*100)/C59</f>
        <v>0</v>
      </c>
      <c r="F59" s="24">
        <v>0.2834</v>
      </c>
      <c r="G59" s="22">
        <v>0</v>
      </c>
      <c r="H59" s="22">
        <v>0</v>
      </c>
      <c r="I59" s="6">
        <f>FLOOR(G59,0.00001)*D59</f>
        <v>0</v>
      </c>
    </row>
    <row r="60" spans="1:9" ht="13.5">
      <c r="A60" s="5"/>
      <c r="B60" s="19"/>
      <c r="C60" s="29" t="s">
        <v>30</v>
      </c>
      <c r="D60" s="30"/>
      <c r="E60" s="26"/>
      <c r="F60" s="24"/>
      <c r="G60" s="24"/>
      <c r="H60" s="22"/>
      <c r="I60" s="6"/>
    </row>
    <row r="61" spans="1:9" ht="13.5">
      <c r="A61" s="5"/>
      <c r="B61" s="19"/>
      <c r="C61" s="29"/>
      <c r="D61" s="27"/>
      <c r="E61" s="23"/>
      <c r="F61" s="24"/>
      <c r="G61" s="25"/>
      <c r="H61" s="22"/>
      <c r="I61" s="6"/>
    </row>
    <row r="62" spans="1:9" ht="13.5">
      <c r="A62" s="10"/>
      <c r="B62" s="13" t="s">
        <v>14</v>
      </c>
      <c r="C62" s="28">
        <f>SUM(C10:C59)</f>
        <v>47510555</v>
      </c>
      <c r="D62" s="31">
        <f>SUM(D10,D13,D16,D19,D22,D25,D28,D31,D34,D37,D40,D43,D47,D50,D53,D56,D59)</f>
        <v>1924000</v>
      </c>
      <c r="E62" s="20">
        <f>(D62*100)/C62</f>
        <v>4.0496264461654885</v>
      </c>
      <c r="F62" s="16"/>
      <c r="G62" s="16"/>
      <c r="H62" s="11"/>
      <c r="I62" s="21">
        <f>SUM(I10:I61)</f>
        <v>545471.2000000001</v>
      </c>
    </row>
    <row r="63" ht="12.75">
      <c r="C63" s="12"/>
    </row>
    <row r="64" spans="1:9" ht="13.5">
      <c r="A64" s="14"/>
      <c r="B64" s="13" t="s">
        <v>12</v>
      </c>
      <c r="C64" s="28">
        <f>SUM(C62)</f>
        <v>47510555</v>
      </c>
      <c r="D64" s="28">
        <f>SUM(D62)</f>
        <v>1924000</v>
      </c>
      <c r="E64" s="20">
        <f>(D64*100)/C64</f>
        <v>4.0496264461654885</v>
      </c>
      <c r="F64" s="15"/>
      <c r="G64" s="15"/>
      <c r="H64" s="15"/>
      <c r="I64" s="32">
        <f>SUM(I62)</f>
        <v>545471.2000000001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2011-03-31T15:10:56Z</dcterms:modified>
  <cp:category/>
  <cp:version/>
  <cp:contentType/>
  <cp:contentStatus/>
</cp:coreProperties>
</file>